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0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88" i="1" l="1"/>
  <c r="L96" i="1" l="1"/>
  <c r="J96" i="1"/>
  <c r="I96" i="1"/>
  <c r="H96" i="1"/>
  <c r="G96" i="1"/>
  <c r="F96" i="1"/>
  <c r="L160" i="1" l="1"/>
  <c r="J160" i="1"/>
  <c r="I160" i="1"/>
  <c r="H160" i="1"/>
  <c r="G160" i="1"/>
  <c r="F160" i="1"/>
  <c r="L152" i="1"/>
  <c r="J152" i="1"/>
  <c r="I152" i="1"/>
  <c r="H152" i="1"/>
  <c r="G152" i="1"/>
  <c r="F152" i="1"/>
  <c r="L147" i="1"/>
  <c r="J147" i="1"/>
  <c r="I147" i="1"/>
  <c r="H147" i="1"/>
  <c r="G147" i="1"/>
  <c r="F147" i="1"/>
  <c r="L139" i="1"/>
  <c r="J139" i="1"/>
  <c r="I139" i="1"/>
  <c r="H139" i="1"/>
  <c r="G139" i="1"/>
  <c r="F139" i="1"/>
  <c r="F161" i="1" l="1"/>
  <c r="L161" i="1"/>
  <c r="J161" i="1"/>
  <c r="I161" i="1"/>
  <c r="H161" i="1"/>
  <c r="G161" i="1"/>
  <c r="F148" i="1"/>
  <c r="J148" i="1"/>
  <c r="G148" i="1"/>
  <c r="L148" i="1"/>
  <c r="I148" i="1"/>
  <c r="H148" i="1"/>
  <c r="B134" i="1"/>
  <c r="A134" i="1"/>
  <c r="L133" i="1"/>
  <c r="J133" i="1"/>
  <c r="I133" i="1"/>
  <c r="H133" i="1"/>
  <c r="G133" i="1"/>
  <c r="F133" i="1"/>
  <c r="B126" i="1"/>
  <c r="A126" i="1"/>
  <c r="L125" i="1"/>
  <c r="J125" i="1"/>
  <c r="I125" i="1"/>
  <c r="I134" i="1" s="1"/>
  <c r="H125" i="1"/>
  <c r="G125" i="1"/>
  <c r="F125" i="1"/>
  <c r="B119" i="1"/>
  <c r="A119" i="1"/>
  <c r="L118" i="1"/>
  <c r="J118" i="1"/>
  <c r="I118" i="1"/>
  <c r="H118" i="1"/>
  <c r="G118" i="1"/>
  <c r="F118" i="1"/>
  <c r="B113" i="1"/>
  <c r="A113" i="1"/>
  <c r="L112" i="1"/>
  <c r="J112" i="1"/>
  <c r="I112" i="1"/>
  <c r="I119" i="1" s="1"/>
  <c r="H112" i="1"/>
  <c r="G112" i="1"/>
  <c r="F112" i="1"/>
  <c r="B108" i="1"/>
  <c r="A108" i="1"/>
  <c r="L107" i="1"/>
  <c r="J107" i="1"/>
  <c r="I107" i="1"/>
  <c r="H107" i="1"/>
  <c r="G107" i="1"/>
  <c r="F107" i="1"/>
  <c r="B102" i="1"/>
  <c r="A102" i="1"/>
  <c r="L101" i="1"/>
  <c r="J101" i="1"/>
  <c r="I101" i="1"/>
  <c r="H101" i="1"/>
  <c r="G101" i="1"/>
  <c r="F101" i="1"/>
  <c r="B97" i="1"/>
  <c r="A97" i="1"/>
  <c r="B89" i="1"/>
  <c r="A89" i="1"/>
  <c r="L88" i="1"/>
  <c r="J88" i="1"/>
  <c r="I88" i="1"/>
  <c r="H88" i="1"/>
  <c r="F88" i="1"/>
  <c r="B84" i="1"/>
  <c r="A84" i="1"/>
  <c r="L83" i="1"/>
  <c r="J83" i="1"/>
  <c r="I83" i="1"/>
  <c r="H83" i="1"/>
  <c r="G83" i="1"/>
  <c r="F83" i="1"/>
  <c r="B76" i="1"/>
  <c r="A76" i="1"/>
  <c r="L75" i="1"/>
  <c r="J75" i="1"/>
  <c r="I75" i="1"/>
  <c r="H75" i="1"/>
  <c r="G75" i="1"/>
  <c r="F75" i="1"/>
  <c r="B70" i="1"/>
  <c r="A70" i="1"/>
  <c r="L69" i="1"/>
  <c r="J69" i="1"/>
  <c r="I69" i="1"/>
  <c r="H69" i="1"/>
  <c r="G69" i="1"/>
  <c r="F69" i="1"/>
  <c r="B62" i="1"/>
  <c r="A62" i="1"/>
  <c r="L61" i="1"/>
  <c r="J61" i="1"/>
  <c r="I61" i="1"/>
  <c r="H61" i="1"/>
  <c r="G61" i="1"/>
  <c r="G70" i="1" s="1"/>
  <c r="F61" i="1"/>
  <c r="B57" i="1"/>
  <c r="A57" i="1"/>
  <c r="L56" i="1"/>
  <c r="J56" i="1"/>
  <c r="I56" i="1"/>
  <c r="H56" i="1"/>
  <c r="G56" i="1"/>
  <c r="F56" i="1"/>
  <c r="B50" i="1"/>
  <c r="A50" i="1"/>
  <c r="L49" i="1"/>
  <c r="J49" i="1"/>
  <c r="I49" i="1"/>
  <c r="H49" i="1"/>
  <c r="G49" i="1"/>
  <c r="F49" i="1"/>
  <c r="B45" i="1"/>
  <c r="A45" i="1"/>
  <c r="L44" i="1"/>
  <c r="J44" i="1"/>
  <c r="I44" i="1"/>
  <c r="H44" i="1"/>
  <c r="G44" i="1"/>
  <c r="F44" i="1"/>
  <c r="B38" i="1"/>
  <c r="A38" i="1"/>
  <c r="L37" i="1"/>
  <c r="J37" i="1"/>
  <c r="I37" i="1"/>
  <c r="H37" i="1"/>
  <c r="G37" i="1"/>
  <c r="F37" i="1"/>
  <c r="B33" i="1"/>
  <c r="A33" i="1"/>
  <c r="L32" i="1"/>
  <c r="J32" i="1"/>
  <c r="I32" i="1"/>
  <c r="H32" i="1"/>
  <c r="G32" i="1"/>
  <c r="F32" i="1"/>
  <c r="B27" i="1"/>
  <c r="A27" i="1"/>
  <c r="L26" i="1"/>
  <c r="J26" i="1"/>
  <c r="I26" i="1"/>
  <c r="H26" i="1"/>
  <c r="G26" i="1"/>
  <c r="F26" i="1"/>
  <c r="B22" i="1"/>
  <c r="A22" i="1"/>
  <c r="L21" i="1"/>
  <c r="J21" i="1"/>
  <c r="I21" i="1"/>
  <c r="H21" i="1"/>
  <c r="G21" i="1"/>
  <c r="F21" i="1"/>
  <c r="B14" i="1"/>
  <c r="A14" i="1"/>
  <c r="L13" i="1"/>
  <c r="J13" i="1"/>
  <c r="I13" i="1"/>
  <c r="H13" i="1"/>
  <c r="G13" i="1"/>
  <c r="F13" i="1"/>
  <c r="F84" i="1" l="1"/>
  <c r="G45" i="1"/>
  <c r="G33" i="1"/>
  <c r="H22" i="1"/>
  <c r="L57" i="1"/>
  <c r="F97" i="1"/>
  <c r="J84" i="1"/>
  <c r="J97" i="1"/>
  <c r="L134" i="1"/>
  <c r="J134" i="1"/>
  <c r="H134" i="1"/>
  <c r="F134" i="1"/>
  <c r="G119" i="1"/>
  <c r="J119" i="1"/>
  <c r="H119" i="1"/>
  <c r="F119" i="1"/>
  <c r="G108" i="1"/>
  <c r="L108" i="1"/>
  <c r="J108" i="1"/>
  <c r="H108" i="1"/>
  <c r="F108" i="1"/>
  <c r="L97" i="1"/>
  <c r="I97" i="1"/>
  <c r="H97" i="1"/>
  <c r="I84" i="1"/>
  <c r="G84" i="1"/>
  <c r="H84" i="1"/>
  <c r="L70" i="1"/>
  <c r="J70" i="1"/>
  <c r="H70" i="1"/>
  <c r="F70" i="1"/>
  <c r="J57" i="1"/>
  <c r="I57" i="1"/>
  <c r="H57" i="1"/>
  <c r="F57" i="1"/>
  <c r="I45" i="1"/>
  <c r="J45" i="1"/>
  <c r="H45" i="1"/>
  <c r="F45" i="1"/>
  <c r="L33" i="1"/>
  <c r="J33" i="1"/>
  <c r="H33" i="1"/>
  <c r="F33" i="1"/>
  <c r="L22" i="1"/>
  <c r="J22" i="1"/>
  <c r="I22" i="1"/>
  <c r="F22" i="1"/>
  <c r="L84" i="1"/>
  <c r="G134" i="1"/>
  <c r="G57" i="1"/>
  <c r="G22" i="1"/>
  <c r="I33" i="1"/>
  <c r="L45" i="1"/>
  <c r="G97" i="1"/>
  <c r="I108" i="1"/>
  <c r="L119" i="1"/>
  <c r="I70" i="1"/>
  <c r="F162" i="1" l="1"/>
  <c r="H162" i="1"/>
  <c r="I162" i="1"/>
  <c r="J162" i="1"/>
  <c r="L162" i="1"/>
  <c r="G162" i="1"/>
  <c r="E134" i="1"/>
  <c r="E148" i="1"/>
</calcChain>
</file>

<file path=xl/sharedStrings.xml><?xml version="1.0" encoding="utf-8"?>
<sst xmlns="http://schemas.openxmlformats.org/spreadsheetml/2006/main" count="315" uniqueCount="118">
  <si>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</si>
  <si>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</si>
  <si>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</si>
  <si>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</si>
  <si>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</si>
  <si>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</si>
  <si>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</si>
  <si>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</si>
  <si>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</si>
  <si>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</si>
  <si>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</si>
  <si>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</si>
  <si>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</si>
  <si>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</si>
  <si>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</si>
  <si>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</si>
  <si>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</si>
  <si>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</si>
  <si>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</si>
  <si>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</si>
  <si>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</si>
  <si>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</si>
  <si>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</si>
  <si>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</si>
  <si>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</si>
  <si>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</si>
  <si>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</si>
  <si>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</si>
  <si>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</si>
  <si>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</si>
  <si>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</si>
  <si>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</si>
  <si>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</si>
  <si>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</si>
  <si>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</si>
  <si>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</si>
  <si>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</si>
  <si>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>Смольцаренко Л.А.</t>
  </si>
  <si>
    <t>Каша вязкая на молоке, яйцо вареное</t>
  </si>
  <si>
    <t>Кофейный напиток на молоке</t>
  </si>
  <si>
    <t>Хлеб пшеничный, масло слив.</t>
  </si>
  <si>
    <t>Овощи солен.порциями/огурец</t>
  </si>
  <si>
    <t>Суп картофельный с мак.изделиями</t>
  </si>
  <si>
    <t>Курица отв.с соусом</t>
  </si>
  <si>
    <t>Рагу овощное</t>
  </si>
  <si>
    <t>Напиток из плодов шиповника</t>
  </si>
  <si>
    <t>Хлеб пшеничный</t>
  </si>
  <si>
    <t>фрукт</t>
  </si>
  <si>
    <t>Яблоко</t>
  </si>
  <si>
    <t>Чай с сахаром</t>
  </si>
  <si>
    <t>МАОУ "СШ № 51"</t>
  </si>
  <si>
    <t>Салат "Здоровье"</t>
  </si>
  <si>
    <t>Суп картофельный с рыбными консервами</t>
  </si>
  <si>
    <t>АЗУ</t>
  </si>
  <si>
    <t>Компот из смеси сухофруктов</t>
  </si>
  <si>
    <t>Котлеты из индейки, рис отварной</t>
  </si>
  <si>
    <t>Хлеб пшеничный со сливочным маслом и сыром</t>
  </si>
  <si>
    <t>Овощи натур.свежие порциями/ помидор</t>
  </si>
  <si>
    <t>Борщ с капустой и картофелем</t>
  </si>
  <si>
    <t>Напиток кофейный на молоке</t>
  </si>
  <si>
    <t>Винегрет овощной</t>
  </si>
  <si>
    <t>Рассольник ленинградский с крупой</t>
  </si>
  <si>
    <t>Бефстроганов из отварной говядины</t>
  </si>
  <si>
    <t>Каша гречневая рассыпчатая</t>
  </si>
  <si>
    <t>Каша рисовая молочная</t>
  </si>
  <si>
    <t>Какао с молоком</t>
  </si>
  <si>
    <t>Овощи натуральные свежие/помидор</t>
  </si>
  <si>
    <t>Суп картофельный с горохом</t>
  </si>
  <si>
    <t>Печень тушенная в соусе</t>
  </si>
  <si>
    <t>Макароны отварные с маслом</t>
  </si>
  <si>
    <t>Компот из свежих плодов</t>
  </si>
  <si>
    <t>Макароны запеченные с сыром</t>
  </si>
  <si>
    <t>Борщ "Сибирский"</t>
  </si>
  <si>
    <t>Биточки мясные</t>
  </si>
  <si>
    <t>Сок</t>
  </si>
  <si>
    <t>Запеканка из творога с рисом и сгущенным молоком</t>
  </si>
  <si>
    <t>Рассольник ленинградский</t>
  </si>
  <si>
    <t>Рыба запеченная по гречески</t>
  </si>
  <si>
    <t>Картофельное пюре с маслом</t>
  </si>
  <si>
    <t>Салат из свежих огурцов</t>
  </si>
  <si>
    <t>Суп крестьянский с крупой</t>
  </si>
  <si>
    <t>Жаркое по домашнему из говядины</t>
  </si>
  <si>
    <t>Какао на молоке</t>
  </si>
  <si>
    <t>Салат из свеклы с солеными огурцами</t>
  </si>
  <si>
    <t>Плов из говядины</t>
  </si>
  <si>
    <t>Омлет паровой</t>
  </si>
  <si>
    <t>Суп рыбный из консервы (сайра)</t>
  </si>
  <si>
    <t>Директор МАОУ "СШ № 51"</t>
  </si>
  <si>
    <t xml:space="preserve">Хлеб пшеничный со сливочным маслом </t>
  </si>
  <si>
    <t>Макараны запеченные с сыром</t>
  </si>
  <si>
    <t>Овощи свежие порциями/ помидор</t>
  </si>
  <si>
    <t>Суп из овощей</t>
  </si>
  <si>
    <t>сладкое</t>
  </si>
  <si>
    <t>Салат из свежих помидор</t>
  </si>
  <si>
    <t>Каша гречневая рассып., тефтеля мясная</t>
  </si>
  <si>
    <t>Макароны отв. с маслом</t>
  </si>
  <si>
    <t>Соленый огурец</t>
  </si>
  <si>
    <t>Запеканка из творога со сгущ.молоком</t>
  </si>
  <si>
    <t>Хлеб пшеничный с сыром</t>
  </si>
  <si>
    <t>Гуляш из говядины</t>
  </si>
  <si>
    <t>Котлета рыбная (минтай), мак.изд.</t>
  </si>
  <si>
    <t xml:space="preserve">Хлеб пшеничный </t>
  </si>
  <si>
    <t>Компот из свежих ягод</t>
  </si>
  <si>
    <t>хлеб ржан.</t>
  </si>
  <si>
    <t>Хлеб ржано-пшеничный</t>
  </si>
  <si>
    <t>кисломол.</t>
  </si>
  <si>
    <t>Йогурт</t>
  </si>
  <si>
    <t>Овощи натуральные помидор</t>
  </si>
  <si>
    <t>Горошек зеленый припущенный</t>
  </si>
  <si>
    <t>Напиток из свежих ягод</t>
  </si>
  <si>
    <t>Котлеты руб. с мол.соусом, рис отварной</t>
  </si>
  <si>
    <t>Хлеб пшеничный со слививочным маслом и сыром</t>
  </si>
  <si>
    <t>Овощи свежие/ помидор</t>
  </si>
  <si>
    <t>Салат из белокач.капусты с морковью</t>
  </si>
  <si>
    <t>Говядина тушеная в сметане</t>
  </si>
  <si>
    <t>Курица туш.в соусе</t>
  </si>
  <si>
    <t>Напиток из  сухофруктов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</si>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</sst>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3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tabSelected="1" workbookViewId="0">
      <pane xSplit="4" ySplit="5" topLeftCell="E149" activePane="bottomRight" state="frozen"/>
      <selection pane="topRight" activeCell="E1" sqref="E1"/>
      <selection pane="bottomLeft" activeCell="A6" sqref="A6"/>
      <selection pane="bottomRight" activeCell="H4" sqref="H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2" t="s">
        <v>50</v>
      </c>
      <c r="D1" s="63"/>
      <c r="E1" s="63"/>
      <c r="F1" s="12" t="s">
        <v>16</v>
      </c>
      <c r="G1" s="2" t="s">
        <v>17</v>
      </c>
      <c r="H1" s="64" t="s">
        <v>87</v>
      </c>
      <c r="I1" s="64"/>
      <c r="J1" s="64"/>
      <c r="K1" s="64"/>
    </row>
    <row r="2" spans="1:12" ht="18" x14ac:dyDescent="0.2">
      <c r="A2" s="35" t="s">
        <v>6</v>
      </c>
      <c r="C2" s="2"/>
      <c r="G2" s="2" t="s">
        <v>18</v>
      </c>
      <c r="H2" s="64" t="s">
        <v>37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34</v>
      </c>
      <c r="I4" s="47" t="s">
        <v>35</v>
      </c>
      <c r="J4" s="47" t="s">
        <v>36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38</v>
      </c>
      <c r="F6" s="40">
        <v>250</v>
      </c>
      <c r="G6" s="40">
        <v>13</v>
      </c>
      <c r="H6" s="40">
        <v>16</v>
      </c>
      <c r="I6" s="40">
        <v>25</v>
      </c>
      <c r="J6" s="40">
        <v>352</v>
      </c>
      <c r="K6" s="41">
        <v>42</v>
      </c>
      <c r="L6" s="40">
        <v>82.96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39</v>
      </c>
      <c r="F8" s="43">
        <v>200</v>
      </c>
      <c r="G8" s="43">
        <v>4</v>
      </c>
      <c r="H8" s="43">
        <v>3</v>
      </c>
      <c r="I8" s="43">
        <v>21</v>
      </c>
      <c r="J8" s="43">
        <v>90</v>
      </c>
      <c r="K8" s="44">
        <v>30</v>
      </c>
      <c r="L8" s="43">
        <v>30.06</v>
      </c>
    </row>
    <row r="9" spans="1:12" ht="15" x14ac:dyDescent="0.25">
      <c r="A9" s="23"/>
      <c r="B9" s="15"/>
      <c r="C9" s="11"/>
      <c r="D9" s="7" t="s">
        <v>23</v>
      </c>
      <c r="E9" s="42" t="s">
        <v>40</v>
      </c>
      <c r="F9" s="43">
        <v>60</v>
      </c>
      <c r="G9" s="43">
        <v>3</v>
      </c>
      <c r="H9" s="43">
        <v>8</v>
      </c>
      <c r="I9" s="43">
        <v>38</v>
      </c>
      <c r="J9" s="43">
        <v>212</v>
      </c>
      <c r="K9" s="44"/>
      <c r="L9" s="43">
        <v>26.98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31</v>
      </c>
      <c r="E13" s="9"/>
      <c r="F13" s="19">
        <f>SUM(F6:F12)</f>
        <v>510</v>
      </c>
      <c r="G13" s="19">
        <f t="shared" ref="G13:J13" si="0">SUM(G6:G12)</f>
        <v>20</v>
      </c>
      <c r="H13" s="19">
        <f t="shared" si="0"/>
        <v>27</v>
      </c>
      <c r="I13" s="19">
        <f t="shared" si="0"/>
        <v>84</v>
      </c>
      <c r="J13" s="19">
        <f t="shared" si="0"/>
        <v>654</v>
      </c>
      <c r="K13" s="25"/>
      <c r="L13" s="19">
        <f t="shared" ref="L13" si="1">SUM(L6:L12)</f>
        <v>140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41</v>
      </c>
      <c r="F14" s="43">
        <v>80</v>
      </c>
      <c r="G14" s="43">
        <v>0.16</v>
      </c>
      <c r="H14" s="43">
        <v>0</v>
      </c>
      <c r="I14" s="43">
        <v>0.34</v>
      </c>
      <c r="J14" s="43">
        <v>2.6</v>
      </c>
      <c r="K14" s="44">
        <v>5</v>
      </c>
      <c r="L14" s="43">
        <v>24.5</v>
      </c>
    </row>
    <row r="15" spans="1:12" ht="15" x14ac:dyDescent="0.25">
      <c r="A15" s="23"/>
      <c r="B15" s="15"/>
      <c r="C15" s="11"/>
      <c r="D15" s="7" t="s">
        <v>26</v>
      </c>
      <c r="E15" s="42" t="s">
        <v>42</v>
      </c>
      <c r="F15" s="43">
        <v>200</v>
      </c>
      <c r="G15" s="43">
        <v>7.43</v>
      </c>
      <c r="H15" s="43">
        <v>6.3</v>
      </c>
      <c r="I15" s="43">
        <v>19.28</v>
      </c>
      <c r="J15" s="43">
        <v>143</v>
      </c>
      <c r="K15" s="44">
        <v>64</v>
      </c>
      <c r="L15" s="43">
        <v>25.8</v>
      </c>
    </row>
    <row r="16" spans="1:12" ht="15" x14ac:dyDescent="0.25">
      <c r="A16" s="23"/>
      <c r="B16" s="15"/>
      <c r="C16" s="11"/>
      <c r="D16" s="7" t="s">
        <v>27</v>
      </c>
      <c r="E16" s="42" t="s">
        <v>43</v>
      </c>
      <c r="F16" s="43">
        <v>100</v>
      </c>
      <c r="G16" s="43">
        <v>6.03</v>
      </c>
      <c r="H16" s="43">
        <v>16.079999999999998</v>
      </c>
      <c r="I16" s="43">
        <v>13.44</v>
      </c>
      <c r="J16" s="43">
        <v>194.64</v>
      </c>
      <c r="K16" s="44">
        <v>88</v>
      </c>
      <c r="L16" s="43">
        <v>78.72</v>
      </c>
    </row>
    <row r="17" spans="1:12" ht="15" x14ac:dyDescent="0.25">
      <c r="A17" s="23"/>
      <c r="B17" s="15"/>
      <c r="C17" s="11"/>
      <c r="D17" s="7" t="s">
        <v>28</v>
      </c>
      <c r="E17" s="42" t="s">
        <v>44</v>
      </c>
      <c r="F17" s="43">
        <v>150</v>
      </c>
      <c r="G17" s="43">
        <v>4</v>
      </c>
      <c r="H17" s="43">
        <v>11</v>
      </c>
      <c r="I17" s="43">
        <v>16</v>
      </c>
      <c r="J17" s="43">
        <v>149</v>
      </c>
      <c r="K17" s="44">
        <v>6</v>
      </c>
      <c r="L17" s="43">
        <v>30.51</v>
      </c>
    </row>
    <row r="18" spans="1:12" ht="15" x14ac:dyDescent="0.25">
      <c r="A18" s="23"/>
      <c r="B18" s="15"/>
      <c r="C18" s="11"/>
      <c r="D18" s="7" t="s">
        <v>29</v>
      </c>
      <c r="E18" s="42" t="s">
        <v>45</v>
      </c>
      <c r="F18" s="43">
        <v>200</v>
      </c>
      <c r="G18" s="43">
        <v>0.13</v>
      </c>
      <c r="H18" s="43">
        <v>0</v>
      </c>
      <c r="I18" s="43">
        <v>21</v>
      </c>
      <c r="J18" s="43">
        <v>83</v>
      </c>
      <c r="K18" s="44">
        <v>32</v>
      </c>
      <c r="L18" s="43">
        <v>23.12</v>
      </c>
    </row>
    <row r="19" spans="1:12" ht="15" x14ac:dyDescent="0.25">
      <c r="A19" s="23"/>
      <c r="B19" s="15"/>
      <c r="C19" s="11"/>
      <c r="D19" s="7" t="s">
        <v>30</v>
      </c>
      <c r="E19" s="42" t="s">
        <v>46</v>
      </c>
      <c r="F19" s="43">
        <v>50</v>
      </c>
      <c r="G19" s="43">
        <v>3</v>
      </c>
      <c r="H19" s="43">
        <v>1</v>
      </c>
      <c r="I19" s="43">
        <v>37.799999999999997</v>
      </c>
      <c r="J19" s="43">
        <v>145.69999999999999</v>
      </c>
      <c r="K19" s="44"/>
      <c r="L19" s="43">
        <v>3.24</v>
      </c>
    </row>
    <row r="20" spans="1:12" ht="15" x14ac:dyDescent="0.25">
      <c r="A20" s="23"/>
      <c r="B20" s="15"/>
      <c r="C20" s="11"/>
      <c r="D20" s="6" t="s">
        <v>47</v>
      </c>
      <c r="E20" s="42" t="s">
        <v>48</v>
      </c>
      <c r="F20" s="43">
        <v>100</v>
      </c>
      <c r="G20" s="43">
        <v>7.3</v>
      </c>
      <c r="H20" s="43">
        <v>7.9</v>
      </c>
      <c r="I20" s="43">
        <v>7.1</v>
      </c>
      <c r="J20" s="43">
        <v>118.7</v>
      </c>
      <c r="K20" s="44"/>
      <c r="L20" s="43">
        <v>34.11</v>
      </c>
    </row>
    <row r="21" spans="1:12" ht="15" x14ac:dyDescent="0.25">
      <c r="A21" s="24"/>
      <c r="B21" s="17"/>
      <c r="C21" s="8"/>
      <c r="D21" s="18" t="s">
        <v>31</v>
      </c>
      <c r="E21" s="9"/>
      <c r="F21" s="19">
        <f>SUM(F14:F20)</f>
        <v>880</v>
      </c>
      <c r="G21" s="19">
        <f>SUM(G14:G20)</f>
        <v>28.05</v>
      </c>
      <c r="H21" s="19">
        <f>SUM(H14:H20)</f>
        <v>42.279999999999994</v>
      </c>
      <c r="I21" s="19">
        <f>SUM(I14:I20)</f>
        <v>114.96</v>
      </c>
      <c r="J21" s="19">
        <f>SUM(J14:J20)</f>
        <v>836.6400000000001</v>
      </c>
      <c r="K21" s="25"/>
      <c r="L21" s="19">
        <f>SUM(L14:L20)</f>
        <v>220</v>
      </c>
    </row>
    <row r="22" spans="1:12" ht="15" x14ac:dyDescent="0.2">
      <c r="A22" s="29">
        <f>A6</f>
        <v>1</v>
      </c>
      <c r="B22" s="30">
        <f>B6</f>
        <v>1</v>
      </c>
      <c r="C22" s="65" t="s">
        <v>4</v>
      </c>
      <c r="D22" s="66"/>
      <c r="E22" s="31"/>
      <c r="F22" s="32">
        <f>F13+F21</f>
        <v>1390</v>
      </c>
      <c r="G22" s="32">
        <f>G13+G21</f>
        <v>48.05</v>
      </c>
      <c r="H22" s="32">
        <f>H13+H21</f>
        <v>69.28</v>
      </c>
      <c r="I22" s="32">
        <f>I13+I21</f>
        <v>198.95999999999998</v>
      </c>
      <c r="J22" s="32">
        <f>J13+J21</f>
        <v>1490.64</v>
      </c>
      <c r="K22" s="32"/>
      <c r="L22" s="32">
        <f>L13+L21</f>
        <v>360</v>
      </c>
    </row>
    <row r="23" spans="1:12" ht="15" x14ac:dyDescent="0.25">
      <c r="A23" s="14">
        <v>1</v>
      </c>
      <c r="B23" s="15">
        <v>2</v>
      </c>
      <c r="C23" s="22" t="s">
        <v>20</v>
      </c>
      <c r="D23" s="5" t="s">
        <v>21</v>
      </c>
      <c r="E23" s="39" t="s">
        <v>97</v>
      </c>
      <c r="F23" s="40">
        <v>260</v>
      </c>
      <c r="G23" s="40">
        <v>18.5</v>
      </c>
      <c r="H23" s="40">
        <v>18.8</v>
      </c>
      <c r="I23" s="40">
        <v>47.6</v>
      </c>
      <c r="J23" s="40">
        <v>376.8</v>
      </c>
      <c r="K23" s="41">
        <v>52</v>
      </c>
      <c r="L23" s="40">
        <v>130.71</v>
      </c>
    </row>
    <row r="24" spans="1:12" ht="15" x14ac:dyDescent="0.25">
      <c r="A24" s="14"/>
      <c r="B24" s="15"/>
      <c r="C24" s="11"/>
      <c r="D24" s="7" t="s">
        <v>22</v>
      </c>
      <c r="E24" s="42" t="s">
        <v>49</v>
      </c>
      <c r="F24" s="43">
        <v>200</v>
      </c>
      <c r="G24" s="43">
        <v>0.2</v>
      </c>
      <c r="H24" s="43">
        <v>0</v>
      </c>
      <c r="I24" s="43">
        <v>16</v>
      </c>
      <c r="J24" s="43">
        <v>65</v>
      </c>
      <c r="K24" s="44">
        <v>28</v>
      </c>
      <c r="L24" s="43">
        <v>6.05</v>
      </c>
    </row>
    <row r="25" spans="1:12" ht="15" x14ac:dyDescent="0.25">
      <c r="A25" s="14"/>
      <c r="B25" s="15"/>
      <c r="C25" s="11"/>
      <c r="D25" s="7" t="s">
        <v>23</v>
      </c>
      <c r="E25" s="42" t="s">
        <v>46</v>
      </c>
      <c r="F25" s="43">
        <v>50</v>
      </c>
      <c r="G25" s="43">
        <v>2.8</v>
      </c>
      <c r="H25" s="43">
        <v>0.8</v>
      </c>
      <c r="I25" s="43">
        <v>37.799999999999997</v>
      </c>
      <c r="J25" s="43">
        <v>145.69999999999999</v>
      </c>
      <c r="K25" s="44"/>
      <c r="L25" s="43">
        <v>3.24</v>
      </c>
    </row>
    <row r="26" spans="1:12" ht="15" x14ac:dyDescent="0.25">
      <c r="A26" s="16"/>
      <c r="B26" s="17"/>
      <c r="C26" s="8"/>
      <c r="D26" s="18" t="s">
        <v>31</v>
      </c>
      <c r="E26" s="9"/>
      <c r="F26" s="19">
        <f>SUM(F23:F25)</f>
        <v>510</v>
      </c>
      <c r="G26" s="19">
        <f>SUM(G23:G25)</f>
        <v>21.5</v>
      </c>
      <c r="H26" s="19">
        <f>SUM(H23:H25)</f>
        <v>19.600000000000001</v>
      </c>
      <c r="I26" s="19">
        <f>SUM(I23:I25)</f>
        <v>101.4</v>
      </c>
      <c r="J26" s="19">
        <f>SUM(J23:J25)</f>
        <v>587.5</v>
      </c>
      <c r="K26" s="25"/>
      <c r="L26" s="19">
        <f>SUM(L23:L25)</f>
        <v>140.00000000000003</v>
      </c>
    </row>
    <row r="27" spans="1:12" ht="15" x14ac:dyDescent="0.25">
      <c r="A27" s="13">
        <f>A23</f>
        <v>1</v>
      </c>
      <c r="B27" s="13">
        <f>B23</f>
        <v>2</v>
      </c>
      <c r="C27" s="10" t="s">
        <v>24</v>
      </c>
      <c r="D27" s="7" t="s">
        <v>25</v>
      </c>
      <c r="E27" s="42" t="s">
        <v>51</v>
      </c>
      <c r="F27" s="43">
        <v>100</v>
      </c>
      <c r="G27" s="43">
        <v>3</v>
      </c>
      <c r="H27" s="43">
        <v>4</v>
      </c>
      <c r="I27" s="43">
        <v>3</v>
      </c>
      <c r="J27" s="43">
        <v>61</v>
      </c>
      <c r="K27" s="44">
        <v>7</v>
      </c>
      <c r="L27" s="43">
        <v>25.64</v>
      </c>
    </row>
    <row r="28" spans="1:12" ht="15" x14ac:dyDescent="0.25">
      <c r="A28" s="14"/>
      <c r="B28" s="15"/>
      <c r="C28" s="11"/>
      <c r="D28" s="7" t="s">
        <v>26</v>
      </c>
      <c r="E28" s="42" t="s">
        <v>52</v>
      </c>
      <c r="F28" s="43">
        <v>200</v>
      </c>
      <c r="G28" s="43">
        <v>8.8000000000000007</v>
      </c>
      <c r="H28" s="43">
        <v>4.5</v>
      </c>
      <c r="I28" s="43">
        <v>16.239999999999998</v>
      </c>
      <c r="J28" s="43">
        <v>188.5</v>
      </c>
      <c r="K28" s="44">
        <v>62</v>
      </c>
      <c r="L28" s="43">
        <v>31.28</v>
      </c>
    </row>
    <row r="29" spans="1:12" ht="15" x14ac:dyDescent="0.25">
      <c r="A29" s="14"/>
      <c r="B29" s="15"/>
      <c r="C29" s="11"/>
      <c r="D29" s="7" t="s">
        <v>27</v>
      </c>
      <c r="E29" s="42" t="s">
        <v>53</v>
      </c>
      <c r="F29" s="43">
        <v>150</v>
      </c>
      <c r="G29" s="43">
        <v>9.6199999999999992</v>
      </c>
      <c r="H29" s="43">
        <v>17.850000000000001</v>
      </c>
      <c r="I29" s="43">
        <v>32.29</v>
      </c>
      <c r="J29" s="43">
        <v>206.8</v>
      </c>
      <c r="K29" s="44">
        <v>30</v>
      </c>
      <c r="L29" s="43">
        <v>146.44</v>
      </c>
    </row>
    <row r="30" spans="1:12" ht="15" x14ac:dyDescent="0.25">
      <c r="A30" s="14"/>
      <c r="B30" s="15"/>
      <c r="C30" s="11"/>
      <c r="D30" s="7" t="s">
        <v>29</v>
      </c>
      <c r="E30" s="42" t="s">
        <v>70</v>
      </c>
      <c r="F30" s="43">
        <v>200</v>
      </c>
      <c r="G30" s="43">
        <v>0.68</v>
      </c>
      <c r="H30" s="43">
        <v>0</v>
      </c>
      <c r="I30" s="43">
        <v>30.22</v>
      </c>
      <c r="J30" s="43">
        <v>116.5</v>
      </c>
      <c r="K30" s="44">
        <v>24</v>
      </c>
      <c r="L30" s="43">
        <v>13.4</v>
      </c>
    </row>
    <row r="31" spans="1:12" ht="15" x14ac:dyDescent="0.25">
      <c r="A31" s="14"/>
      <c r="B31" s="15"/>
      <c r="C31" s="11"/>
      <c r="D31" s="7" t="s">
        <v>30</v>
      </c>
      <c r="E31" s="42" t="s">
        <v>46</v>
      </c>
      <c r="F31" s="43">
        <v>50</v>
      </c>
      <c r="G31" s="43">
        <v>2.8</v>
      </c>
      <c r="H31" s="43">
        <v>0.8</v>
      </c>
      <c r="I31" s="43">
        <v>37.799999999999997</v>
      </c>
      <c r="J31" s="43">
        <v>145.69999999999999</v>
      </c>
      <c r="K31" s="44">
        <v>24</v>
      </c>
      <c r="L31" s="43">
        <v>3.24</v>
      </c>
    </row>
    <row r="32" spans="1:12" ht="15" x14ac:dyDescent="0.25">
      <c r="A32" s="16"/>
      <c r="B32" s="17"/>
      <c r="C32" s="8"/>
      <c r="D32" s="18" t="s">
        <v>31</v>
      </c>
      <c r="E32" s="9"/>
      <c r="F32" s="19">
        <f>SUM(F27:F31)</f>
        <v>700</v>
      </c>
      <c r="G32" s="19">
        <f>SUM(G27:G31)</f>
        <v>24.900000000000002</v>
      </c>
      <c r="H32" s="19">
        <f>SUM(H27:H31)</f>
        <v>27.150000000000002</v>
      </c>
      <c r="I32" s="19">
        <f>SUM(I27:I31)</f>
        <v>119.55</v>
      </c>
      <c r="J32" s="19">
        <f>SUM(J27:J31)</f>
        <v>718.5</v>
      </c>
      <c r="K32" s="25"/>
      <c r="L32" s="19">
        <f>SUM(L27:L31)</f>
        <v>220.00000000000003</v>
      </c>
    </row>
    <row r="33" spans="1:12" ht="15.75" customHeight="1" x14ac:dyDescent="0.2">
      <c r="A33" s="33">
        <f>A23</f>
        <v>1</v>
      </c>
      <c r="B33" s="33">
        <f>B23</f>
        <v>2</v>
      </c>
      <c r="C33" s="65" t="s">
        <v>4</v>
      </c>
      <c r="D33" s="66"/>
      <c r="E33" s="31"/>
      <c r="F33" s="32">
        <f>F26+F32</f>
        <v>1210</v>
      </c>
      <c r="G33" s="32">
        <f>G26+G32</f>
        <v>46.400000000000006</v>
      </c>
      <c r="H33" s="32">
        <f>H26+H32</f>
        <v>46.75</v>
      </c>
      <c r="I33" s="32">
        <f>I26+I32</f>
        <v>220.95</v>
      </c>
      <c r="J33" s="32">
        <f>J26+J32</f>
        <v>1306</v>
      </c>
      <c r="K33" s="32"/>
      <c r="L33" s="32">
        <f>L26+L32</f>
        <v>360.00000000000006</v>
      </c>
    </row>
    <row r="34" spans="1:12" ht="15" x14ac:dyDescent="0.25">
      <c r="A34" s="20">
        <v>1</v>
      </c>
      <c r="B34" s="21">
        <v>3</v>
      </c>
      <c r="C34" s="22" t="s">
        <v>20</v>
      </c>
      <c r="D34" s="5" t="s">
        <v>21</v>
      </c>
      <c r="E34" s="39" t="s">
        <v>55</v>
      </c>
      <c r="F34" s="40">
        <v>250</v>
      </c>
      <c r="G34" s="40">
        <v>10.46</v>
      </c>
      <c r="H34" s="40">
        <v>15.58</v>
      </c>
      <c r="I34" s="40">
        <v>37.01</v>
      </c>
      <c r="J34" s="40">
        <v>363.94</v>
      </c>
      <c r="K34" s="41">
        <v>91.3</v>
      </c>
      <c r="L34" s="40">
        <v>100.44</v>
      </c>
    </row>
    <row r="35" spans="1:12" ht="15" x14ac:dyDescent="0.25">
      <c r="A35" s="23"/>
      <c r="B35" s="15"/>
      <c r="C35" s="11"/>
      <c r="D35" s="7" t="s">
        <v>22</v>
      </c>
      <c r="E35" s="42" t="s">
        <v>49</v>
      </c>
      <c r="F35" s="43">
        <v>200</v>
      </c>
      <c r="G35" s="43">
        <v>0.2</v>
      </c>
      <c r="H35" s="43">
        <v>0</v>
      </c>
      <c r="I35" s="43">
        <v>16</v>
      </c>
      <c r="J35" s="43">
        <v>65</v>
      </c>
      <c r="K35" s="44">
        <v>28</v>
      </c>
      <c r="L35" s="43">
        <v>6.06</v>
      </c>
    </row>
    <row r="36" spans="1:12" ht="15" x14ac:dyDescent="0.25">
      <c r="A36" s="23"/>
      <c r="B36" s="15"/>
      <c r="C36" s="11"/>
      <c r="D36" s="7" t="s">
        <v>23</v>
      </c>
      <c r="E36" s="42" t="s">
        <v>98</v>
      </c>
      <c r="F36" s="43">
        <v>70</v>
      </c>
      <c r="G36" s="43">
        <v>5.16</v>
      </c>
      <c r="H36" s="43">
        <v>2.97</v>
      </c>
      <c r="I36" s="43">
        <v>49.37</v>
      </c>
      <c r="J36" s="43">
        <v>158.56</v>
      </c>
      <c r="K36" s="44"/>
      <c r="L36" s="43">
        <v>33.5</v>
      </c>
    </row>
    <row r="37" spans="1:12" ht="15" x14ac:dyDescent="0.25">
      <c r="A37" s="24"/>
      <c r="B37" s="17"/>
      <c r="C37" s="8"/>
      <c r="D37" s="18" t="s">
        <v>31</v>
      </c>
      <c r="E37" s="9"/>
      <c r="F37" s="19">
        <f>SUM(F34:F36)</f>
        <v>520</v>
      </c>
      <c r="G37" s="19">
        <f>SUM(G34:G36)</f>
        <v>15.82</v>
      </c>
      <c r="H37" s="19">
        <f>SUM(H34:H36)</f>
        <v>18.55</v>
      </c>
      <c r="I37" s="19">
        <f>SUM(I34:I36)</f>
        <v>102.38</v>
      </c>
      <c r="J37" s="19">
        <f>SUM(J34:J36)</f>
        <v>587.5</v>
      </c>
      <c r="K37" s="25"/>
      <c r="L37" s="19">
        <f>SUM(L34:L36)</f>
        <v>140</v>
      </c>
    </row>
    <row r="38" spans="1:12" ht="15" x14ac:dyDescent="0.25">
      <c r="A38" s="26">
        <f>A34</f>
        <v>1</v>
      </c>
      <c r="B38" s="13">
        <f>B34</f>
        <v>3</v>
      </c>
      <c r="C38" s="10" t="s">
        <v>24</v>
      </c>
      <c r="D38" s="7" t="s">
        <v>25</v>
      </c>
      <c r="E38" s="42" t="s">
        <v>57</v>
      </c>
      <c r="F38" s="43">
        <v>80</v>
      </c>
      <c r="G38" s="43">
        <v>0.04</v>
      </c>
      <c r="H38" s="43">
        <v>0.17599999999999999</v>
      </c>
      <c r="I38" s="43">
        <v>0.77800000000000002</v>
      </c>
      <c r="J38" s="43">
        <v>3.6</v>
      </c>
      <c r="K38" s="44">
        <v>4</v>
      </c>
      <c r="L38" s="43">
        <v>22.26</v>
      </c>
    </row>
    <row r="39" spans="1:12" ht="15" x14ac:dyDescent="0.25">
      <c r="A39" s="23"/>
      <c r="B39" s="15"/>
      <c r="C39" s="11"/>
      <c r="D39" s="7" t="s">
        <v>26</v>
      </c>
      <c r="E39" s="42" t="s">
        <v>58</v>
      </c>
      <c r="F39" s="43">
        <v>200</v>
      </c>
      <c r="G39" s="43">
        <v>4.8499999999999996</v>
      </c>
      <c r="H39" s="43">
        <v>4.0999999999999996</v>
      </c>
      <c r="I39" s="43">
        <v>15.24</v>
      </c>
      <c r="J39" s="43">
        <v>194</v>
      </c>
      <c r="K39" s="44">
        <v>53</v>
      </c>
      <c r="L39" s="43">
        <v>25.95</v>
      </c>
    </row>
    <row r="40" spans="1:12" ht="15" x14ac:dyDescent="0.25">
      <c r="A40" s="23"/>
      <c r="B40" s="15"/>
      <c r="C40" s="11"/>
      <c r="D40" s="7" t="s">
        <v>27</v>
      </c>
      <c r="E40" s="42" t="s">
        <v>99</v>
      </c>
      <c r="F40" s="43">
        <v>100</v>
      </c>
      <c r="G40" s="43">
        <v>14.55</v>
      </c>
      <c r="H40" s="43">
        <v>16.79</v>
      </c>
      <c r="I40" s="43">
        <v>2.89</v>
      </c>
      <c r="J40" s="43">
        <v>177.29</v>
      </c>
      <c r="K40" s="44">
        <v>86</v>
      </c>
      <c r="L40" s="43">
        <v>130.78</v>
      </c>
    </row>
    <row r="41" spans="1:12" ht="15" x14ac:dyDescent="0.25">
      <c r="A41" s="23"/>
      <c r="B41" s="15"/>
      <c r="C41" s="11"/>
      <c r="D41" s="7" t="s">
        <v>28</v>
      </c>
      <c r="E41" s="42" t="s">
        <v>78</v>
      </c>
      <c r="F41" s="43">
        <v>150</v>
      </c>
      <c r="G41" s="43">
        <v>4.2699999999999996</v>
      </c>
      <c r="H41" s="43">
        <v>7.78</v>
      </c>
      <c r="I41" s="43">
        <v>18.600000000000001</v>
      </c>
      <c r="J41" s="43">
        <v>132.91</v>
      </c>
      <c r="K41" s="44">
        <v>5</v>
      </c>
      <c r="L41" s="43">
        <v>28.89</v>
      </c>
    </row>
    <row r="42" spans="1:12" ht="15" x14ac:dyDescent="0.25">
      <c r="A42" s="23"/>
      <c r="B42" s="15"/>
      <c r="C42" s="11"/>
      <c r="D42" s="7" t="s">
        <v>29</v>
      </c>
      <c r="E42" s="42" t="s">
        <v>49</v>
      </c>
      <c r="F42" s="43">
        <v>200</v>
      </c>
      <c r="G42" s="43">
        <v>0.2</v>
      </c>
      <c r="H42" s="43">
        <v>0</v>
      </c>
      <c r="I42" s="43">
        <v>16</v>
      </c>
      <c r="J42" s="43">
        <v>65</v>
      </c>
      <c r="K42" s="44">
        <v>28</v>
      </c>
      <c r="L42" s="43">
        <v>6.06</v>
      </c>
    </row>
    <row r="43" spans="1:12" ht="15" x14ac:dyDescent="0.25">
      <c r="A43" s="23"/>
      <c r="B43" s="15"/>
      <c r="C43" s="11"/>
      <c r="D43" s="7" t="s">
        <v>30</v>
      </c>
      <c r="E43" s="42" t="s">
        <v>46</v>
      </c>
      <c r="F43" s="43">
        <v>50</v>
      </c>
      <c r="G43" s="43">
        <v>3.06</v>
      </c>
      <c r="H43" s="43">
        <v>2.8</v>
      </c>
      <c r="I43" s="43">
        <v>0.8</v>
      </c>
      <c r="J43" s="43">
        <v>37.799999999999997</v>
      </c>
      <c r="K43" s="44"/>
      <c r="L43" s="43">
        <v>6.06</v>
      </c>
    </row>
    <row r="44" spans="1:12" ht="15" x14ac:dyDescent="0.25">
      <c r="A44" s="24"/>
      <c r="B44" s="17"/>
      <c r="C44" s="8"/>
      <c r="D44" s="18" t="s">
        <v>31</v>
      </c>
      <c r="E44" s="9"/>
      <c r="F44" s="19">
        <f>SUM(F38:F43)</f>
        <v>780</v>
      </c>
      <c r="G44" s="19">
        <f>SUM(G38:G43)</f>
        <v>26.97</v>
      </c>
      <c r="H44" s="19">
        <f>SUM(H38:H43)</f>
        <v>31.646000000000001</v>
      </c>
      <c r="I44" s="19">
        <f>SUM(I38:I43)</f>
        <v>54.308</v>
      </c>
      <c r="J44" s="19">
        <f>SUM(J38:J43)</f>
        <v>610.59999999999991</v>
      </c>
      <c r="K44" s="25"/>
      <c r="L44" s="19">
        <f>SUM(L38:L43)</f>
        <v>220</v>
      </c>
    </row>
    <row r="45" spans="1:12" ht="15.75" customHeight="1" x14ac:dyDescent="0.2">
      <c r="A45" s="29">
        <f>A34</f>
        <v>1</v>
      </c>
      <c r="B45" s="30">
        <f>B34</f>
        <v>3</v>
      </c>
      <c r="C45" s="65" t="s">
        <v>4</v>
      </c>
      <c r="D45" s="66"/>
      <c r="E45" s="31"/>
      <c r="F45" s="32">
        <f>F37+F44</f>
        <v>1300</v>
      </c>
      <c r="G45" s="32">
        <f>G37+G44</f>
        <v>42.79</v>
      </c>
      <c r="H45" s="32">
        <f>H37+H44</f>
        <v>50.195999999999998</v>
      </c>
      <c r="I45" s="32">
        <f>I37+I44</f>
        <v>156.68799999999999</v>
      </c>
      <c r="J45" s="32">
        <f>J37+J44</f>
        <v>1198.0999999999999</v>
      </c>
      <c r="K45" s="32"/>
      <c r="L45" s="32">
        <f>L37+L44</f>
        <v>360</v>
      </c>
    </row>
    <row r="46" spans="1:12" ht="15" x14ac:dyDescent="0.25">
      <c r="A46" s="20">
        <v>1</v>
      </c>
      <c r="B46" s="21">
        <v>4</v>
      </c>
      <c r="C46" s="22" t="s">
        <v>20</v>
      </c>
      <c r="D46" s="5" t="s">
        <v>21</v>
      </c>
      <c r="E46" s="39" t="s">
        <v>100</v>
      </c>
      <c r="F46" s="40">
        <v>250</v>
      </c>
      <c r="G46" s="40">
        <v>13.78</v>
      </c>
      <c r="H46" s="40">
        <v>14.43</v>
      </c>
      <c r="I46" s="40">
        <v>26.07</v>
      </c>
      <c r="J46" s="40">
        <v>351.8</v>
      </c>
      <c r="K46" s="41">
        <v>71.2</v>
      </c>
      <c r="L46" s="40">
        <v>107.34</v>
      </c>
    </row>
    <row r="47" spans="1:12" ht="15" x14ac:dyDescent="0.25">
      <c r="A47" s="23"/>
      <c r="B47" s="15"/>
      <c r="C47" s="11"/>
      <c r="D47" s="7" t="s">
        <v>22</v>
      </c>
      <c r="E47" s="42" t="s">
        <v>59</v>
      </c>
      <c r="F47" s="43">
        <v>200</v>
      </c>
      <c r="G47" s="43">
        <v>3.5</v>
      </c>
      <c r="H47" s="43">
        <v>2.5</v>
      </c>
      <c r="I47" s="43">
        <v>21</v>
      </c>
      <c r="J47" s="43">
        <v>90</v>
      </c>
      <c r="K47" s="44">
        <v>30</v>
      </c>
      <c r="L47" s="43">
        <v>29.42</v>
      </c>
    </row>
    <row r="48" spans="1:12" ht="15" x14ac:dyDescent="0.25">
      <c r="A48" s="23"/>
      <c r="B48" s="15"/>
      <c r="C48" s="11"/>
      <c r="D48" s="7" t="s">
        <v>23</v>
      </c>
      <c r="E48" s="42" t="s">
        <v>101</v>
      </c>
      <c r="F48" s="43">
        <v>50</v>
      </c>
      <c r="G48" s="43">
        <v>2.8</v>
      </c>
      <c r="H48" s="43">
        <v>0.8</v>
      </c>
      <c r="I48" s="43">
        <v>37.799999999999997</v>
      </c>
      <c r="J48" s="43">
        <v>145.69999999999999</v>
      </c>
      <c r="K48" s="44"/>
      <c r="L48" s="43">
        <v>3.24</v>
      </c>
    </row>
    <row r="49" spans="1:12" ht="15" x14ac:dyDescent="0.25">
      <c r="A49" s="24"/>
      <c r="B49" s="17"/>
      <c r="C49" s="8"/>
      <c r="D49" s="18" t="s">
        <v>31</v>
      </c>
      <c r="E49" s="9"/>
      <c r="F49" s="19">
        <f>SUM(F46:F48)</f>
        <v>500</v>
      </c>
      <c r="G49" s="19">
        <f>SUM(G46:G48)</f>
        <v>20.080000000000002</v>
      </c>
      <c r="H49" s="19">
        <f>SUM(H46:H48)</f>
        <v>17.73</v>
      </c>
      <c r="I49" s="19">
        <f>SUM(I46:I48)</f>
        <v>84.87</v>
      </c>
      <c r="J49" s="19">
        <f>SUM(J46:J48)</f>
        <v>587.5</v>
      </c>
      <c r="K49" s="25"/>
      <c r="L49" s="19">
        <f>SUM(L46:L48)</f>
        <v>140</v>
      </c>
    </row>
    <row r="50" spans="1:12" ht="15" x14ac:dyDescent="0.25">
      <c r="A50" s="26">
        <f>A46</f>
        <v>1</v>
      </c>
      <c r="B50" s="13">
        <f>B46</f>
        <v>4</v>
      </c>
      <c r="C50" s="10" t="s">
        <v>24</v>
      </c>
      <c r="D50" s="7" t="s">
        <v>25</v>
      </c>
      <c r="E50" s="42" t="s">
        <v>60</v>
      </c>
      <c r="F50" s="43">
        <v>100</v>
      </c>
      <c r="G50" s="43">
        <v>1.3</v>
      </c>
      <c r="H50" s="43">
        <v>4.3</v>
      </c>
      <c r="I50" s="43">
        <v>4.2</v>
      </c>
      <c r="J50" s="43">
        <v>54</v>
      </c>
      <c r="K50" s="44">
        <v>20</v>
      </c>
      <c r="L50" s="43">
        <v>21.6</v>
      </c>
    </row>
    <row r="51" spans="1:12" ht="15" x14ac:dyDescent="0.25">
      <c r="A51" s="23"/>
      <c r="B51" s="15"/>
      <c r="C51" s="11"/>
      <c r="D51" s="7" t="s">
        <v>26</v>
      </c>
      <c r="E51" s="42" t="s">
        <v>61</v>
      </c>
      <c r="F51" s="43">
        <v>200</v>
      </c>
      <c r="G51" s="43">
        <v>5.49</v>
      </c>
      <c r="H51" s="43">
        <v>7.7</v>
      </c>
      <c r="I51" s="43">
        <v>15.5</v>
      </c>
      <c r="J51" s="43">
        <v>107.95</v>
      </c>
      <c r="K51" s="44">
        <v>56</v>
      </c>
      <c r="L51" s="43">
        <v>27.41</v>
      </c>
    </row>
    <row r="52" spans="1:12" ht="15" x14ac:dyDescent="0.25">
      <c r="A52" s="23"/>
      <c r="B52" s="15"/>
      <c r="C52" s="11"/>
      <c r="D52" s="7" t="s">
        <v>27</v>
      </c>
      <c r="E52" s="42" t="s">
        <v>62</v>
      </c>
      <c r="F52" s="43">
        <v>90</v>
      </c>
      <c r="G52" s="43">
        <v>11.55</v>
      </c>
      <c r="H52" s="43">
        <v>9.8000000000000007</v>
      </c>
      <c r="I52" s="43">
        <v>3.02</v>
      </c>
      <c r="J52" s="43">
        <v>162.9</v>
      </c>
      <c r="K52" s="44">
        <v>74</v>
      </c>
      <c r="L52" s="43">
        <v>116.53</v>
      </c>
    </row>
    <row r="53" spans="1:12" ht="15" x14ac:dyDescent="0.25">
      <c r="A53" s="23"/>
      <c r="B53" s="15"/>
      <c r="C53" s="11"/>
      <c r="D53" s="7" t="s">
        <v>28</v>
      </c>
      <c r="E53" s="42" t="s">
        <v>63</v>
      </c>
      <c r="F53" s="43">
        <v>150</v>
      </c>
      <c r="G53" s="43">
        <v>3.75</v>
      </c>
      <c r="H53" s="43">
        <v>6.79</v>
      </c>
      <c r="I53" s="43">
        <v>20.67</v>
      </c>
      <c r="J53" s="43">
        <v>130.94999999999999</v>
      </c>
      <c r="K53" s="44">
        <v>1</v>
      </c>
      <c r="L53" s="43">
        <v>26.94</v>
      </c>
    </row>
    <row r="54" spans="1:12" ht="15" x14ac:dyDescent="0.25">
      <c r="A54" s="23"/>
      <c r="B54" s="15"/>
      <c r="C54" s="11"/>
      <c r="D54" s="7" t="s">
        <v>29</v>
      </c>
      <c r="E54" s="42" t="s">
        <v>102</v>
      </c>
      <c r="F54" s="43">
        <v>200</v>
      </c>
      <c r="G54" s="43">
        <v>0.1</v>
      </c>
      <c r="H54" s="43">
        <v>0</v>
      </c>
      <c r="I54" s="43">
        <v>35</v>
      </c>
      <c r="J54" s="43">
        <v>117</v>
      </c>
      <c r="K54" s="44">
        <v>23</v>
      </c>
      <c r="L54" s="43">
        <v>21.16</v>
      </c>
    </row>
    <row r="55" spans="1:12" ht="15" x14ac:dyDescent="0.25">
      <c r="A55" s="23"/>
      <c r="B55" s="15"/>
      <c r="C55" s="11"/>
      <c r="D55" s="7" t="s">
        <v>30</v>
      </c>
      <c r="E55" s="42" t="s">
        <v>46</v>
      </c>
      <c r="F55" s="43">
        <v>50</v>
      </c>
      <c r="G55" s="43">
        <v>2.8</v>
      </c>
      <c r="H55" s="43">
        <v>0.8</v>
      </c>
      <c r="I55" s="43">
        <v>37.799999999999997</v>
      </c>
      <c r="J55" s="43">
        <v>145.69999999999999</v>
      </c>
      <c r="K55" s="44"/>
      <c r="L55" s="43">
        <v>6.36</v>
      </c>
    </row>
    <row r="56" spans="1:12" ht="15" x14ac:dyDescent="0.25">
      <c r="A56" s="24"/>
      <c r="B56" s="17"/>
      <c r="C56" s="8"/>
      <c r="D56" s="18" t="s">
        <v>31</v>
      </c>
      <c r="E56" s="9"/>
      <c r="F56" s="19">
        <f>SUM(F50:F55)</f>
        <v>790</v>
      </c>
      <c r="G56" s="19">
        <f>SUM(G50:G55)</f>
        <v>24.990000000000002</v>
      </c>
      <c r="H56" s="19">
        <f>SUM(H50:H55)</f>
        <v>29.39</v>
      </c>
      <c r="I56" s="19">
        <f>SUM(I50:I55)</f>
        <v>116.19</v>
      </c>
      <c r="J56" s="19">
        <f>SUM(J50:J55)</f>
        <v>718.5</v>
      </c>
      <c r="K56" s="25"/>
      <c r="L56" s="19">
        <f>SUM(L50:L55)</f>
        <v>220.00000000000003</v>
      </c>
    </row>
    <row r="57" spans="1:12" ht="15.75" customHeight="1" x14ac:dyDescent="0.2">
      <c r="A57" s="29">
        <f>A46</f>
        <v>1</v>
      </c>
      <c r="B57" s="30">
        <f>B46</f>
        <v>4</v>
      </c>
      <c r="C57" s="65" t="s">
        <v>4</v>
      </c>
      <c r="D57" s="66"/>
      <c r="E57" s="31"/>
      <c r="F57" s="32">
        <f>F49+F56</f>
        <v>1290</v>
      </c>
      <c r="G57" s="32">
        <f>G49+G56</f>
        <v>45.070000000000007</v>
      </c>
      <c r="H57" s="32">
        <f>H49+H56</f>
        <v>47.120000000000005</v>
      </c>
      <c r="I57" s="32">
        <f>I49+I56</f>
        <v>201.06</v>
      </c>
      <c r="J57" s="32">
        <f>J49+J56</f>
        <v>1306</v>
      </c>
      <c r="K57" s="32"/>
      <c r="L57" s="32">
        <f>L49+L56</f>
        <v>360</v>
      </c>
    </row>
    <row r="58" spans="1:12" ht="15" x14ac:dyDescent="0.25">
      <c r="A58" s="20">
        <v>1</v>
      </c>
      <c r="B58" s="21">
        <v>5</v>
      </c>
      <c r="C58" s="22" t="s">
        <v>20</v>
      </c>
      <c r="D58" s="5" t="s">
        <v>21</v>
      </c>
      <c r="E58" s="39" t="s">
        <v>64</v>
      </c>
      <c r="F58" s="40">
        <v>220</v>
      </c>
      <c r="G58" s="40">
        <v>5.95</v>
      </c>
      <c r="H58" s="40">
        <v>5.05</v>
      </c>
      <c r="I58" s="40">
        <v>14.55</v>
      </c>
      <c r="J58" s="40">
        <v>228.04</v>
      </c>
      <c r="K58" s="41">
        <v>44</v>
      </c>
      <c r="L58" s="40">
        <v>45.49</v>
      </c>
    </row>
    <row r="59" spans="1:12" ht="15" x14ac:dyDescent="0.25">
      <c r="A59" s="23"/>
      <c r="B59" s="15"/>
      <c r="C59" s="11"/>
      <c r="D59" s="7" t="s">
        <v>22</v>
      </c>
      <c r="E59" s="42" t="s">
        <v>65</v>
      </c>
      <c r="F59" s="43">
        <v>200</v>
      </c>
      <c r="G59" s="43">
        <v>6.36</v>
      </c>
      <c r="H59" s="43">
        <v>4.3600000000000003</v>
      </c>
      <c r="I59" s="43">
        <v>28.05</v>
      </c>
      <c r="J59" s="43">
        <v>106.04</v>
      </c>
      <c r="K59" s="44">
        <v>28</v>
      </c>
      <c r="L59" s="43">
        <v>32.26</v>
      </c>
    </row>
    <row r="60" spans="1:12" ht="15" x14ac:dyDescent="0.25">
      <c r="A60" s="23"/>
      <c r="B60" s="15"/>
      <c r="C60" s="11"/>
      <c r="D60" s="7" t="s">
        <v>23</v>
      </c>
      <c r="E60" s="42" t="s">
        <v>56</v>
      </c>
      <c r="F60" s="43">
        <v>85</v>
      </c>
      <c r="G60" s="43">
        <v>7.94</v>
      </c>
      <c r="H60" s="43">
        <v>9.6999999999999993</v>
      </c>
      <c r="I60" s="43">
        <v>37.93</v>
      </c>
      <c r="J60" s="43">
        <v>253.42</v>
      </c>
      <c r="K60" s="44"/>
      <c r="L60" s="43">
        <v>62.25</v>
      </c>
    </row>
    <row r="61" spans="1:12" ht="15" x14ac:dyDescent="0.25">
      <c r="A61" s="24"/>
      <c r="B61" s="17"/>
      <c r="C61" s="8"/>
      <c r="D61" s="18" t="s">
        <v>31</v>
      </c>
      <c r="E61" s="9"/>
      <c r="F61" s="19">
        <f>SUM(F58:F60)</f>
        <v>505</v>
      </c>
      <c r="G61" s="19">
        <f>SUM(G58:G60)</f>
        <v>20.25</v>
      </c>
      <c r="H61" s="19">
        <f>SUM(H58:H60)</f>
        <v>19.11</v>
      </c>
      <c r="I61" s="19">
        <f>SUM(I58:I60)</f>
        <v>80.53</v>
      </c>
      <c r="J61" s="19">
        <f>SUM(J58:J60)</f>
        <v>587.5</v>
      </c>
      <c r="K61" s="25"/>
      <c r="L61" s="19">
        <f>SUM(L58:L60)</f>
        <v>140</v>
      </c>
    </row>
    <row r="62" spans="1:12" ht="15" x14ac:dyDescent="0.25">
      <c r="A62" s="26">
        <f>A58</f>
        <v>1</v>
      </c>
      <c r="B62" s="13">
        <f>B58</f>
        <v>5</v>
      </c>
      <c r="C62" s="10" t="s">
        <v>24</v>
      </c>
      <c r="D62" s="7" t="s">
        <v>25</v>
      </c>
      <c r="E62" s="42" t="s">
        <v>66</v>
      </c>
      <c r="F62" s="43">
        <v>80</v>
      </c>
      <c r="G62" s="43">
        <v>0.04</v>
      </c>
      <c r="H62" s="43">
        <v>0.18</v>
      </c>
      <c r="I62" s="43">
        <v>0.78</v>
      </c>
      <c r="J62" s="43">
        <v>3.6</v>
      </c>
      <c r="K62" s="44">
        <v>11</v>
      </c>
      <c r="L62" s="43">
        <v>30.05</v>
      </c>
    </row>
    <row r="63" spans="1:12" ht="15" x14ac:dyDescent="0.25">
      <c r="A63" s="23"/>
      <c r="B63" s="15"/>
      <c r="C63" s="11"/>
      <c r="D63" s="7" t="s">
        <v>26</v>
      </c>
      <c r="E63" s="42" t="s">
        <v>67</v>
      </c>
      <c r="F63" s="43">
        <v>200</v>
      </c>
      <c r="G63" s="43">
        <v>4.1100000000000003</v>
      </c>
      <c r="H63" s="43">
        <v>6.23</v>
      </c>
      <c r="I63" s="43">
        <v>10.33</v>
      </c>
      <c r="J63" s="43">
        <v>103.6</v>
      </c>
      <c r="K63" s="44">
        <v>60</v>
      </c>
      <c r="L63" s="43">
        <v>24.65</v>
      </c>
    </row>
    <row r="64" spans="1:12" ht="15" x14ac:dyDescent="0.25">
      <c r="A64" s="23"/>
      <c r="B64" s="15"/>
      <c r="C64" s="11"/>
      <c r="D64" s="7" t="s">
        <v>27</v>
      </c>
      <c r="E64" s="42" t="s">
        <v>68</v>
      </c>
      <c r="F64" s="43">
        <v>100</v>
      </c>
      <c r="G64" s="43">
        <v>13.15</v>
      </c>
      <c r="H64" s="43">
        <v>14.92</v>
      </c>
      <c r="I64" s="43">
        <v>16.510000000000002</v>
      </c>
      <c r="J64" s="43">
        <v>189</v>
      </c>
      <c r="K64" s="44">
        <v>79</v>
      </c>
      <c r="L64" s="43">
        <v>113.56</v>
      </c>
    </row>
    <row r="65" spans="1:12" ht="15" x14ac:dyDescent="0.25">
      <c r="A65" s="23"/>
      <c r="B65" s="15"/>
      <c r="C65" s="11"/>
      <c r="D65" s="7" t="s">
        <v>28</v>
      </c>
      <c r="E65" s="42" t="s">
        <v>69</v>
      </c>
      <c r="F65" s="43">
        <v>150</v>
      </c>
      <c r="G65" s="43">
        <v>4.46</v>
      </c>
      <c r="H65" s="43">
        <v>4.8099999999999996</v>
      </c>
      <c r="I65" s="43">
        <v>37.01</v>
      </c>
      <c r="J65" s="43">
        <v>186.6</v>
      </c>
      <c r="K65" s="44">
        <v>3</v>
      </c>
      <c r="L65" s="43">
        <v>21.44</v>
      </c>
    </row>
    <row r="66" spans="1:12" ht="15" x14ac:dyDescent="0.25">
      <c r="A66" s="23"/>
      <c r="B66" s="15"/>
      <c r="C66" s="11"/>
      <c r="D66" s="7" t="s">
        <v>29</v>
      </c>
      <c r="E66" s="42" t="s">
        <v>70</v>
      </c>
      <c r="F66" s="43">
        <v>200</v>
      </c>
      <c r="G66" s="43">
        <v>0</v>
      </c>
      <c r="H66" s="43">
        <v>0</v>
      </c>
      <c r="I66" s="43">
        <v>17.399999999999999</v>
      </c>
      <c r="J66" s="43">
        <v>90</v>
      </c>
      <c r="K66" s="44">
        <v>23</v>
      </c>
      <c r="L66" s="43">
        <v>20.7</v>
      </c>
    </row>
    <row r="67" spans="1:12" ht="15" x14ac:dyDescent="0.25">
      <c r="A67" s="23"/>
      <c r="B67" s="15"/>
      <c r="C67" s="11"/>
      <c r="D67" s="7" t="s">
        <v>103</v>
      </c>
      <c r="E67" s="42" t="s">
        <v>104</v>
      </c>
      <c r="F67" s="43">
        <v>50</v>
      </c>
      <c r="G67" s="43">
        <v>0.5</v>
      </c>
      <c r="H67" s="43">
        <v>7.32</v>
      </c>
      <c r="I67" s="43">
        <v>104.5</v>
      </c>
      <c r="J67" s="43">
        <v>116.5</v>
      </c>
      <c r="K67" s="44"/>
      <c r="L67" s="43">
        <v>6.36</v>
      </c>
    </row>
    <row r="68" spans="1:12" ht="15" x14ac:dyDescent="0.25">
      <c r="A68" s="23"/>
      <c r="B68" s="15"/>
      <c r="C68" s="11"/>
      <c r="D68" s="7" t="s">
        <v>30</v>
      </c>
      <c r="E68" s="42" t="s">
        <v>46</v>
      </c>
      <c r="F68" s="43">
        <v>50</v>
      </c>
      <c r="G68" s="43">
        <v>3.06</v>
      </c>
      <c r="H68" s="43">
        <v>2.8</v>
      </c>
      <c r="I68" s="43">
        <v>0.8</v>
      </c>
      <c r="J68" s="43">
        <v>145.69999999999999</v>
      </c>
      <c r="K68" s="44"/>
      <c r="L68" s="43">
        <v>3.24</v>
      </c>
    </row>
    <row r="69" spans="1:12" ht="15" x14ac:dyDescent="0.25">
      <c r="A69" s="24"/>
      <c r="B69" s="17"/>
      <c r="C69" s="8"/>
      <c r="D69" s="18" t="s">
        <v>31</v>
      </c>
      <c r="E69" s="9"/>
      <c r="F69" s="19">
        <f>SUM(F62:F68)</f>
        <v>830</v>
      </c>
      <c r="G69" s="19">
        <f>SUM(G62:G68)</f>
        <v>25.32</v>
      </c>
      <c r="H69" s="19">
        <f>SUM(H62:H68)</f>
        <v>36.259999999999991</v>
      </c>
      <c r="I69" s="19">
        <f>SUM(I62:I68)</f>
        <v>187.33</v>
      </c>
      <c r="J69" s="19">
        <f>SUM(J62:J68)</f>
        <v>835</v>
      </c>
      <c r="K69" s="25"/>
      <c r="L69" s="19">
        <f>SUM(L62:L68)</f>
        <v>220</v>
      </c>
    </row>
    <row r="70" spans="1:12" ht="15.75" customHeight="1" x14ac:dyDescent="0.2">
      <c r="A70" s="29">
        <f>A58</f>
        <v>1</v>
      </c>
      <c r="B70" s="30">
        <f>B58</f>
        <v>5</v>
      </c>
      <c r="C70" s="65" t="s">
        <v>4</v>
      </c>
      <c r="D70" s="66"/>
      <c r="E70" s="31"/>
      <c r="F70" s="32">
        <f>F61+F69</f>
        <v>1335</v>
      </c>
      <c r="G70" s="32">
        <f>G61+G69</f>
        <v>45.57</v>
      </c>
      <c r="H70" s="32">
        <f>H61+H69</f>
        <v>55.36999999999999</v>
      </c>
      <c r="I70" s="32">
        <f>I61+I69</f>
        <v>267.86</v>
      </c>
      <c r="J70" s="32">
        <f>J61+J69</f>
        <v>1422.5</v>
      </c>
      <c r="K70" s="32"/>
      <c r="L70" s="32">
        <f>L61+L69</f>
        <v>360</v>
      </c>
    </row>
    <row r="71" spans="1:12" ht="15" x14ac:dyDescent="0.25">
      <c r="A71" s="20">
        <v>2</v>
      </c>
      <c r="B71" s="21">
        <v>1</v>
      </c>
      <c r="C71" s="22" t="s">
        <v>20</v>
      </c>
      <c r="D71" s="5" t="s">
        <v>21</v>
      </c>
      <c r="E71" s="39" t="s">
        <v>71</v>
      </c>
      <c r="F71" s="40">
        <v>150</v>
      </c>
      <c r="G71" s="40">
        <v>14.07</v>
      </c>
      <c r="H71" s="40">
        <v>16.77</v>
      </c>
      <c r="I71" s="40">
        <v>41.57</v>
      </c>
      <c r="J71" s="40">
        <v>337.08</v>
      </c>
      <c r="K71" s="41">
        <v>60</v>
      </c>
      <c r="L71" s="40">
        <v>65.52</v>
      </c>
    </row>
    <row r="72" spans="1:12" ht="15" x14ac:dyDescent="0.25">
      <c r="A72" s="23"/>
      <c r="B72" s="15"/>
      <c r="C72" s="11"/>
      <c r="D72" s="8" t="s">
        <v>105</v>
      </c>
      <c r="E72" s="57" t="s">
        <v>106</v>
      </c>
      <c r="F72" s="58">
        <v>200</v>
      </c>
      <c r="G72" s="58">
        <v>3.3</v>
      </c>
      <c r="H72" s="58">
        <v>2.5</v>
      </c>
      <c r="I72" s="58">
        <v>3.5</v>
      </c>
      <c r="J72" s="58">
        <v>98</v>
      </c>
      <c r="K72" s="59"/>
      <c r="L72" s="58">
        <v>65.180000000000007</v>
      </c>
    </row>
    <row r="73" spans="1:12" ht="15" x14ac:dyDescent="0.25">
      <c r="A73" s="23"/>
      <c r="B73" s="15"/>
      <c r="C73" s="11"/>
      <c r="D73" s="7" t="s">
        <v>22</v>
      </c>
      <c r="E73" s="42" t="s">
        <v>49</v>
      </c>
      <c r="F73" s="43">
        <v>200</v>
      </c>
      <c r="G73" s="43">
        <v>0.2</v>
      </c>
      <c r="H73" s="43">
        <v>0</v>
      </c>
      <c r="I73" s="43">
        <v>16</v>
      </c>
      <c r="J73" s="43">
        <v>65</v>
      </c>
      <c r="K73" s="44">
        <v>28</v>
      </c>
      <c r="L73" s="43">
        <v>6.06</v>
      </c>
    </row>
    <row r="74" spans="1:12" ht="15" x14ac:dyDescent="0.25">
      <c r="A74" s="23"/>
      <c r="B74" s="15"/>
      <c r="C74" s="11"/>
      <c r="D74" s="7" t="s">
        <v>23</v>
      </c>
      <c r="E74" s="42" t="s">
        <v>46</v>
      </c>
      <c r="F74" s="43">
        <v>50</v>
      </c>
      <c r="G74" s="43">
        <v>1.68</v>
      </c>
      <c r="H74" s="43">
        <v>0.48</v>
      </c>
      <c r="I74" s="43">
        <v>22.65</v>
      </c>
      <c r="J74" s="43">
        <v>87.42</v>
      </c>
      <c r="K74" s="44"/>
      <c r="L74" s="43">
        <v>3.24</v>
      </c>
    </row>
    <row r="75" spans="1:12" ht="15" x14ac:dyDescent="0.25">
      <c r="A75" s="24"/>
      <c r="B75" s="17"/>
      <c r="C75" s="8"/>
      <c r="D75" s="18" t="s">
        <v>31</v>
      </c>
      <c r="E75" s="9"/>
      <c r="F75" s="19">
        <f>SUM(F71:F74)</f>
        <v>600</v>
      </c>
      <c r="G75" s="19">
        <f>SUM(G71:G74)</f>
        <v>19.25</v>
      </c>
      <c r="H75" s="19">
        <f>SUM(H71:H74)</f>
        <v>19.75</v>
      </c>
      <c r="I75" s="19">
        <f>SUM(I71:I74)</f>
        <v>83.72</v>
      </c>
      <c r="J75" s="19">
        <f>SUM(J71:J74)</f>
        <v>587.5</v>
      </c>
      <c r="K75" s="25"/>
      <c r="L75" s="19">
        <f>SUM(L71:L74)</f>
        <v>140</v>
      </c>
    </row>
    <row r="76" spans="1:12" ht="15" x14ac:dyDescent="0.25">
      <c r="A76" s="26">
        <f>A71</f>
        <v>2</v>
      </c>
      <c r="B76" s="13">
        <f>B71</f>
        <v>1</v>
      </c>
      <c r="C76" s="10" t="s">
        <v>24</v>
      </c>
      <c r="D76" s="7" t="s">
        <v>25</v>
      </c>
      <c r="E76" s="42" t="s">
        <v>107</v>
      </c>
      <c r="F76" s="43">
        <v>80</v>
      </c>
      <c r="G76" s="43">
        <v>0.04</v>
      </c>
      <c r="H76" s="43">
        <v>0.18</v>
      </c>
      <c r="I76" s="43">
        <v>0.78</v>
      </c>
      <c r="J76" s="43">
        <v>3.6</v>
      </c>
      <c r="K76" s="44">
        <v>21</v>
      </c>
      <c r="L76" s="43">
        <v>30.95</v>
      </c>
    </row>
    <row r="77" spans="1:12" ht="15" x14ac:dyDescent="0.25">
      <c r="A77" s="23"/>
      <c r="B77" s="15"/>
      <c r="C77" s="11"/>
      <c r="D77" s="7" t="s">
        <v>26</v>
      </c>
      <c r="E77" s="42" t="s">
        <v>72</v>
      </c>
      <c r="F77" s="43">
        <v>200</v>
      </c>
      <c r="G77" s="43">
        <v>4.8499999999999996</v>
      </c>
      <c r="H77" s="43">
        <v>4.0999999999999996</v>
      </c>
      <c r="I77" s="43">
        <v>15.24</v>
      </c>
      <c r="J77" s="43">
        <v>164</v>
      </c>
      <c r="K77" s="44">
        <v>53</v>
      </c>
      <c r="L77" s="43">
        <v>28.85</v>
      </c>
    </row>
    <row r="78" spans="1:12" ht="15" x14ac:dyDescent="0.25">
      <c r="A78" s="23"/>
      <c r="B78" s="15"/>
      <c r="C78" s="11"/>
      <c r="D78" s="7" t="s">
        <v>27</v>
      </c>
      <c r="E78" s="42" t="s">
        <v>73</v>
      </c>
      <c r="F78" s="43">
        <v>90</v>
      </c>
      <c r="G78" s="43">
        <v>11.82</v>
      </c>
      <c r="H78" s="43">
        <v>11.28</v>
      </c>
      <c r="I78" s="43">
        <v>9.42</v>
      </c>
      <c r="J78" s="43">
        <v>136.9</v>
      </c>
      <c r="K78" s="44">
        <v>90</v>
      </c>
      <c r="L78" s="43">
        <v>86.57</v>
      </c>
    </row>
    <row r="79" spans="1:12" ht="15" x14ac:dyDescent="0.25">
      <c r="A79" s="23"/>
      <c r="B79" s="15"/>
      <c r="C79" s="11"/>
      <c r="D79" s="7" t="s">
        <v>28</v>
      </c>
      <c r="E79" s="42" t="s">
        <v>44</v>
      </c>
      <c r="F79" s="43">
        <v>150</v>
      </c>
      <c r="G79" s="43">
        <v>4.28</v>
      </c>
      <c r="H79" s="43">
        <v>10.63</v>
      </c>
      <c r="I79" s="43">
        <v>16.13</v>
      </c>
      <c r="J79" s="43">
        <v>149.16</v>
      </c>
      <c r="K79" s="44">
        <v>6</v>
      </c>
      <c r="L79" s="43">
        <v>30.93</v>
      </c>
    </row>
    <row r="80" spans="1:12" ht="15" x14ac:dyDescent="0.25">
      <c r="A80" s="23"/>
      <c r="B80" s="15"/>
      <c r="C80" s="11"/>
      <c r="D80" s="7" t="s">
        <v>29</v>
      </c>
      <c r="E80" s="42" t="s">
        <v>74</v>
      </c>
      <c r="F80" s="43">
        <v>200</v>
      </c>
      <c r="G80" s="43">
        <v>0</v>
      </c>
      <c r="H80" s="43">
        <v>0</v>
      </c>
      <c r="I80" s="43">
        <v>23</v>
      </c>
      <c r="J80" s="43">
        <v>90</v>
      </c>
      <c r="K80" s="44"/>
      <c r="L80" s="43">
        <v>33.28</v>
      </c>
    </row>
    <row r="81" spans="1:12" ht="15" x14ac:dyDescent="0.25">
      <c r="A81" s="23"/>
      <c r="B81" s="15"/>
      <c r="C81" s="11"/>
      <c r="D81" s="7" t="s">
        <v>103</v>
      </c>
      <c r="E81" s="42" t="s">
        <v>104</v>
      </c>
      <c r="F81" s="43">
        <v>50</v>
      </c>
      <c r="G81" s="43">
        <v>0.5</v>
      </c>
      <c r="H81" s="43">
        <v>7.32</v>
      </c>
      <c r="I81" s="43">
        <v>104.5</v>
      </c>
      <c r="J81" s="43">
        <v>116.5</v>
      </c>
      <c r="K81" s="44"/>
      <c r="L81" s="43">
        <v>6.36</v>
      </c>
    </row>
    <row r="82" spans="1:12" ht="15" x14ac:dyDescent="0.25">
      <c r="A82" s="23"/>
      <c r="B82" s="15"/>
      <c r="C82" s="11"/>
      <c r="D82" s="7" t="s">
        <v>30</v>
      </c>
      <c r="E82" s="42" t="s">
        <v>46</v>
      </c>
      <c r="F82" s="43">
        <v>50</v>
      </c>
      <c r="G82" s="60">
        <v>3.06</v>
      </c>
      <c r="H82" s="43">
        <v>2.8</v>
      </c>
      <c r="I82" s="43">
        <v>0.8</v>
      </c>
      <c r="J82" s="43">
        <v>145.69999999999999</v>
      </c>
      <c r="K82" s="44"/>
      <c r="L82" s="60">
        <v>3.06</v>
      </c>
    </row>
    <row r="83" spans="1:12" ht="15" x14ac:dyDescent="0.25">
      <c r="A83" s="24"/>
      <c r="B83" s="17"/>
      <c r="C83" s="8"/>
      <c r="D83" s="18" t="s">
        <v>31</v>
      </c>
      <c r="E83" s="9"/>
      <c r="F83" s="19">
        <f>SUM(F76:F82)</f>
        <v>820</v>
      </c>
      <c r="G83" s="19">
        <f>SUM(G76:G82)</f>
        <v>24.55</v>
      </c>
      <c r="H83" s="19">
        <f>SUM(H76:H82)</f>
        <v>36.309999999999995</v>
      </c>
      <c r="I83" s="19">
        <f>SUM(I76:I82)</f>
        <v>169.87</v>
      </c>
      <c r="J83" s="19">
        <f>SUM(J76:J82)</f>
        <v>805.8599999999999</v>
      </c>
      <c r="K83" s="25"/>
      <c r="L83" s="19">
        <f>SUM(L76:L82)</f>
        <v>220.00000000000003</v>
      </c>
    </row>
    <row r="84" spans="1:12" ht="15" x14ac:dyDescent="0.2">
      <c r="A84" s="29">
        <f>A71</f>
        <v>2</v>
      </c>
      <c r="B84" s="30">
        <f>B71</f>
        <v>1</v>
      </c>
      <c r="C84" s="65" t="s">
        <v>4</v>
      </c>
      <c r="D84" s="66"/>
      <c r="E84" s="31"/>
      <c r="F84" s="32">
        <f>F75+F83</f>
        <v>1420</v>
      </c>
      <c r="G84" s="32">
        <f>G75+G83</f>
        <v>43.8</v>
      </c>
      <c r="H84" s="32">
        <f>H75+H83</f>
        <v>56.059999999999995</v>
      </c>
      <c r="I84" s="32">
        <f>I75+I83</f>
        <v>253.59</v>
      </c>
      <c r="J84" s="32">
        <f>J75+J83</f>
        <v>1393.36</v>
      </c>
      <c r="K84" s="32"/>
      <c r="L84" s="32">
        <f>L75+L83</f>
        <v>360</v>
      </c>
    </row>
    <row r="85" spans="1:12" ht="15" x14ac:dyDescent="0.25">
      <c r="A85" s="14">
        <v>2</v>
      </c>
      <c r="B85" s="15">
        <v>2</v>
      </c>
      <c r="C85" s="22" t="s">
        <v>20</v>
      </c>
      <c r="D85" s="5" t="s">
        <v>21</v>
      </c>
      <c r="E85" s="39" t="s">
        <v>75</v>
      </c>
      <c r="F85" s="40">
        <v>260</v>
      </c>
      <c r="G85" s="40">
        <v>10.81</v>
      </c>
      <c r="H85" s="40">
        <v>14.75</v>
      </c>
      <c r="I85" s="40">
        <v>25.46</v>
      </c>
      <c r="J85" s="40">
        <v>364.9</v>
      </c>
      <c r="K85" s="41">
        <v>93</v>
      </c>
      <c r="L85" s="40">
        <v>108.65</v>
      </c>
    </row>
    <row r="86" spans="1:12" ht="15" x14ac:dyDescent="0.25">
      <c r="A86" s="14"/>
      <c r="B86" s="15"/>
      <c r="C86" s="11"/>
      <c r="D86" s="7" t="s">
        <v>22</v>
      </c>
      <c r="E86" s="42" t="s">
        <v>59</v>
      </c>
      <c r="F86" s="43">
        <v>200</v>
      </c>
      <c r="G86" s="43">
        <v>6.36</v>
      </c>
      <c r="H86" s="43">
        <v>4.3600000000000003</v>
      </c>
      <c r="I86" s="43">
        <v>28.05</v>
      </c>
      <c r="J86" s="43">
        <v>106.04</v>
      </c>
      <c r="K86" s="44">
        <v>28</v>
      </c>
      <c r="L86" s="43">
        <v>28.11</v>
      </c>
    </row>
    <row r="87" spans="1:12" ht="15" x14ac:dyDescent="0.25">
      <c r="A87" s="14"/>
      <c r="B87" s="15"/>
      <c r="C87" s="11"/>
      <c r="D87" s="61" t="s">
        <v>23</v>
      </c>
      <c r="E87" s="42" t="s">
        <v>46</v>
      </c>
      <c r="F87" s="43">
        <v>40</v>
      </c>
      <c r="G87" s="60">
        <v>2.08</v>
      </c>
      <c r="H87" s="60">
        <v>0.64</v>
      </c>
      <c r="I87" s="60">
        <v>30.24</v>
      </c>
      <c r="J87" s="60">
        <v>116.56</v>
      </c>
      <c r="K87" s="44"/>
      <c r="L87" s="43">
        <v>3.24</v>
      </c>
    </row>
    <row r="88" spans="1:12" ht="15" x14ac:dyDescent="0.25">
      <c r="A88" s="16"/>
      <c r="B88" s="17"/>
      <c r="C88" s="8"/>
      <c r="D88" s="18" t="s">
        <v>31</v>
      </c>
      <c r="E88" s="9"/>
      <c r="F88" s="19">
        <f>SUM(F85:F87)</f>
        <v>500</v>
      </c>
      <c r="G88" s="19">
        <f>SUM(G85:G87)</f>
        <v>19.25</v>
      </c>
      <c r="H88" s="19">
        <f>SUM(H85:H87)</f>
        <v>19.75</v>
      </c>
      <c r="I88" s="19">
        <f>SUM(I85:I87)</f>
        <v>83.75</v>
      </c>
      <c r="J88" s="19">
        <f>SUM(J85:J87)</f>
        <v>587.5</v>
      </c>
      <c r="K88" s="25"/>
      <c r="L88" s="19">
        <f>SUM(L85:L87)</f>
        <v>140</v>
      </c>
    </row>
    <row r="89" spans="1:12" ht="15" x14ac:dyDescent="0.25">
      <c r="A89" s="13">
        <f>A85</f>
        <v>2</v>
      </c>
      <c r="B89" s="13">
        <f>B85</f>
        <v>2</v>
      </c>
      <c r="C89" s="10" t="s">
        <v>24</v>
      </c>
      <c r="D89" s="7" t="s">
        <v>25</v>
      </c>
      <c r="E89" s="42" t="s">
        <v>108</v>
      </c>
      <c r="F89" s="43">
        <v>80</v>
      </c>
      <c r="G89" s="43">
        <v>0.72</v>
      </c>
      <c r="H89" s="43">
        <v>0</v>
      </c>
      <c r="I89" s="43">
        <v>1.96</v>
      </c>
      <c r="J89" s="43">
        <v>11</v>
      </c>
      <c r="K89" s="44">
        <v>21</v>
      </c>
      <c r="L89" s="43">
        <v>25.39</v>
      </c>
    </row>
    <row r="90" spans="1:12" ht="15" x14ac:dyDescent="0.25">
      <c r="A90" s="14"/>
      <c r="B90" s="15"/>
      <c r="C90" s="11"/>
      <c r="D90" s="7" t="s">
        <v>26</v>
      </c>
      <c r="E90" s="42" t="s">
        <v>76</v>
      </c>
      <c r="F90" s="43">
        <v>200</v>
      </c>
      <c r="G90" s="43">
        <v>5.89</v>
      </c>
      <c r="H90" s="43">
        <v>9</v>
      </c>
      <c r="I90" s="43">
        <v>21.1</v>
      </c>
      <c r="J90" s="43">
        <v>166.5</v>
      </c>
      <c r="K90" s="44">
        <v>56</v>
      </c>
      <c r="L90" s="43">
        <v>29.84</v>
      </c>
    </row>
    <row r="91" spans="1:12" ht="15" x14ac:dyDescent="0.25">
      <c r="A91" s="14"/>
      <c r="B91" s="15"/>
      <c r="C91" s="11"/>
      <c r="D91" s="7" t="s">
        <v>27</v>
      </c>
      <c r="E91" s="42" t="s">
        <v>77</v>
      </c>
      <c r="F91" s="43">
        <v>100</v>
      </c>
      <c r="G91" s="43">
        <v>10.11</v>
      </c>
      <c r="H91" s="43">
        <v>9.41</v>
      </c>
      <c r="I91" s="43">
        <v>11.11</v>
      </c>
      <c r="J91" s="43">
        <v>143.25</v>
      </c>
      <c r="K91" s="44">
        <v>43</v>
      </c>
      <c r="L91" s="43">
        <v>103.63</v>
      </c>
    </row>
    <row r="92" spans="1:12" ht="15" x14ac:dyDescent="0.25">
      <c r="A92" s="14"/>
      <c r="B92" s="15"/>
      <c r="C92" s="11"/>
      <c r="D92" s="7" t="s">
        <v>28</v>
      </c>
      <c r="E92" s="42" t="s">
        <v>78</v>
      </c>
      <c r="F92" s="43">
        <v>150</v>
      </c>
      <c r="G92" s="43">
        <v>4.2699999999999996</v>
      </c>
      <c r="H92" s="43">
        <v>7.78</v>
      </c>
      <c r="I92" s="43">
        <v>18.600000000000001</v>
      </c>
      <c r="J92" s="43">
        <v>132.91</v>
      </c>
      <c r="K92" s="44">
        <v>5</v>
      </c>
      <c r="L92" s="43">
        <v>30.43</v>
      </c>
    </row>
    <row r="93" spans="1:12" ht="15" x14ac:dyDescent="0.25">
      <c r="A93" s="14"/>
      <c r="B93" s="15"/>
      <c r="C93" s="11"/>
      <c r="D93" s="7" t="s">
        <v>29</v>
      </c>
      <c r="E93" s="42" t="s">
        <v>109</v>
      </c>
      <c r="F93" s="43">
        <v>200</v>
      </c>
      <c r="G93" s="43">
        <v>0</v>
      </c>
      <c r="H93" s="43">
        <v>0</v>
      </c>
      <c r="I93" s="43">
        <v>23</v>
      </c>
      <c r="J93" s="43">
        <v>90</v>
      </c>
      <c r="K93" s="44"/>
      <c r="L93" s="43">
        <v>21.15</v>
      </c>
    </row>
    <row r="94" spans="1:12" ht="15" x14ac:dyDescent="0.25">
      <c r="A94" s="14"/>
      <c r="B94" s="15"/>
      <c r="C94" s="11"/>
      <c r="D94" s="7" t="s">
        <v>103</v>
      </c>
      <c r="E94" s="42" t="s">
        <v>104</v>
      </c>
      <c r="F94" s="43">
        <v>50</v>
      </c>
      <c r="G94" s="43">
        <v>0.5</v>
      </c>
      <c r="H94" s="43">
        <v>7.32</v>
      </c>
      <c r="I94" s="43">
        <v>104</v>
      </c>
      <c r="J94" s="43">
        <v>116.5</v>
      </c>
      <c r="K94" s="44"/>
      <c r="L94" s="43">
        <v>6.36</v>
      </c>
    </row>
    <row r="95" spans="1:12" ht="15" x14ac:dyDescent="0.25">
      <c r="A95" s="14"/>
      <c r="B95" s="15"/>
      <c r="C95" s="11"/>
      <c r="D95" s="7" t="s">
        <v>30</v>
      </c>
      <c r="E95" s="42" t="s">
        <v>46</v>
      </c>
      <c r="F95" s="43">
        <v>50</v>
      </c>
      <c r="G95" s="43">
        <v>3.1</v>
      </c>
      <c r="H95" s="43">
        <v>3.36</v>
      </c>
      <c r="I95" s="43">
        <v>45.36</v>
      </c>
      <c r="J95" s="43">
        <v>174.84</v>
      </c>
      <c r="K95" s="44"/>
      <c r="L95" s="43">
        <v>3.2</v>
      </c>
    </row>
    <row r="96" spans="1:12" ht="15" x14ac:dyDescent="0.25">
      <c r="A96" s="16"/>
      <c r="B96" s="17"/>
      <c r="C96" s="8"/>
      <c r="D96" s="18" t="s">
        <v>31</v>
      </c>
      <c r="E96" s="9"/>
      <c r="F96" s="19">
        <f>SUM(F89:F95)</f>
        <v>830</v>
      </c>
      <c r="G96" s="19">
        <f>SUM(G89:G95)</f>
        <v>24.59</v>
      </c>
      <c r="H96" s="19">
        <f>SUM(H89:H95)</f>
        <v>36.870000000000005</v>
      </c>
      <c r="I96" s="19">
        <f>SUM(I89:I95)</f>
        <v>225.13</v>
      </c>
      <c r="J96" s="19">
        <f>SUM(J89:J95)</f>
        <v>835</v>
      </c>
      <c r="K96" s="25"/>
      <c r="L96" s="19">
        <f>SUM(L89:L95)</f>
        <v>220.00000000000003</v>
      </c>
    </row>
    <row r="97" spans="1:12" ht="15" x14ac:dyDescent="0.2">
      <c r="A97" s="33">
        <f>A85</f>
        <v>2</v>
      </c>
      <c r="B97" s="33">
        <f>B85</f>
        <v>2</v>
      </c>
      <c r="C97" s="65" t="s">
        <v>4</v>
      </c>
      <c r="D97" s="66"/>
      <c r="E97" s="31"/>
      <c r="F97" s="32">
        <f>F88+F96</f>
        <v>1330</v>
      </c>
      <c r="G97" s="32">
        <f>G88+G96</f>
        <v>43.84</v>
      </c>
      <c r="H97" s="32">
        <f>H88+H96</f>
        <v>56.620000000000005</v>
      </c>
      <c r="I97" s="32">
        <f>I88+I96</f>
        <v>308.88</v>
      </c>
      <c r="J97" s="32">
        <f>J88+J96</f>
        <v>1422.5</v>
      </c>
      <c r="K97" s="32"/>
      <c r="L97" s="32">
        <f>L88+L96</f>
        <v>360</v>
      </c>
    </row>
    <row r="98" spans="1:12" ht="15" x14ac:dyDescent="0.25">
      <c r="A98" s="20">
        <v>2</v>
      </c>
      <c r="B98" s="21">
        <v>3</v>
      </c>
      <c r="C98" s="22" t="s">
        <v>20</v>
      </c>
      <c r="D98" s="5" t="s">
        <v>21</v>
      </c>
      <c r="E98" s="39" t="s">
        <v>110</v>
      </c>
      <c r="F98" s="40">
        <v>250</v>
      </c>
      <c r="G98" s="40">
        <v>14.9</v>
      </c>
      <c r="H98" s="40">
        <v>13.61</v>
      </c>
      <c r="I98" s="40">
        <v>28.55</v>
      </c>
      <c r="J98" s="40">
        <v>351.8</v>
      </c>
      <c r="K98" s="41">
        <v>83.2</v>
      </c>
      <c r="L98" s="40">
        <v>106.16</v>
      </c>
    </row>
    <row r="99" spans="1:12" ht="15" x14ac:dyDescent="0.25">
      <c r="A99" s="23"/>
      <c r="B99" s="15"/>
      <c r="C99" s="11"/>
      <c r="D99" s="7" t="s">
        <v>22</v>
      </c>
      <c r="E99" s="42" t="s">
        <v>39</v>
      </c>
      <c r="F99" s="43">
        <v>200</v>
      </c>
      <c r="G99" s="43">
        <v>3.5</v>
      </c>
      <c r="H99" s="43">
        <v>2.5</v>
      </c>
      <c r="I99" s="43">
        <v>21</v>
      </c>
      <c r="J99" s="43">
        <v>90</v>
      </c>
      <c r="K99" s="44">
        <v>30</v>
      </c>
      <c r="L99" s="43">
        <v>30.6</v>
      </c>
    </row>
    <row r="100" spans="1:12" ht="15.75" customHeight="1" x14ac:dyDescent="0.25">
      <c r="A100" s="23"/>
      <c r="B100" s="15"/>
      <c r="C100" s="11"/>
      <c r="D100" s="7" t="s">
        <v>23</v>
      </c>
      <c r="E100" s="42" t="s">
        <v>101</v>
      </c>
      <c r="F100" s="43">
        <v>50</v>
      </c>
      <c r="G100" s="43">
        <v>2.8</v>
      </c>
      <c r="H100" s="43">
        <v>0.8</v>
      </c>
      <c r="I100" s="43">
        <v>37.799999999999997</v>
      </c>
      <c r="J100" s="43">
        <v>145.69999999999999</v>
      </c>
      <c r="K100" s="44"/>
      <c r="L100" s="43">
        <v>3.24</v>
      </c>
    </row>
    <row r="101" spans="1:12" ht="15" x14ac:dyDescent="0.25">
      <c r="A101" s="24"/>
      <c r="B101" s="17"/>
      <c r="C101" s="8"/>
      <c r="D101" s="18" t="s">
        <v>31</v>
      </c>
      <c r="E101" s="9"/>
      <c r="F101" s="19">
        <f>SUM(F98:F100)</f>
        <v>500</v>
      </c>
      <c r="G101" s="19">
        <f>SUM(G98:G100)</f>
        <v>21.2</v>
      </c>
      <c r="H101" s="19">
        <f>SUM(H98:H100)</f>
        <v>16.91</v>
      </c>
      <c r="I101" s="19">
        <f>SUM(I98:I100)</f>
        <v>87.35</v>
      </c>
      <c r="J101" s="19">
        <f>SUM(J98:J100)</f>
        <v>587.5</v>
      </c>
      <c r="K101" s="25"/>
      <c r="L101" s="19">
        <f>SUM(L98:L100)</f>
        <v>140</v>
      </c>
    </row>
    <row r="102" spans="1:12" ht="15" x14ac:dyDescent="0.25">
      <c r="A102" s="26">
        <f>A98</f>
        <v>2</v>
      </c>
      <c r="B102" s="13">
        <f>B98</f>
        <v>3</v>
      </c>
      <c r="C102" s="10" t="s">
        <v>24</v>
      </c>
      <c r="D102" s="7" t="s">
        <v>25</v>
      </c>
      <c r="E102" s="42" t="s">
        <v>79</v>
      </c>
      <c r="F102" s="43">
        <v>100</v>
      </c>
      <c r="G102" s="43">
        <v>0.67</v>
      </c>
      <c r="H102" s="43">
        <v>6.09</v>
      </c>
      <c r="I102" s="43">
        <v>1.81</v>
      </c>
      <c r="J102" s="43">
        <v>64.650000000000006</v>
      </c>
      <c r="K102" s="44">
        <v>7</v>
      </c>
      <c r="L102" s="43">
        <v>29.52</v>
      </c>
    </row>
    <row r="103" spans="1:12" ht="15" x14ac:dyDescent="0.25">
      <c r="A103" s="23"/>
      <c r="B103" s="15"/>
      <c r="C103" s="11"/>
      <c r="D103" s="7" t="s">
        <v>26</v>
      </c>
      <c r="E103" s="42" t="s">
        <v>80</v>
      </c>
      <c r="F103" s="43">
        <v>200</v>
      </c>
      <c r="G103" s="43">
        <v>4</v>
      </c>
      <c r="H103" s="43">
        <v>6</v>
      </c>
      <c r="I103" s="43">
        <v>10</v>
      </c>
      <c r="J103" s="43">
        <v>106</v>
      </c>
      <c r="K103" s="44">
        <v>58</v>
      </c>
      <c r="L103" s="43">
        <v>25.06</v>
      </c>
    </row>
    <row r="104" spans="1:12" ht="15" x14ac:dyDescent="0.25">
      <c r="A104" s="23"/>
      <c r="B104" s="15"/>
      <c r="C104" s="11"/>
      <c r="D104" s="7" t="s">
        <v>27</v>
      </c>
      <c r="E104" s="42" t="s">
        <v>81</v>
      </c>
      <c r="F104" s="43">
        <v>240</v>
      </c>
      <c r="G104" s="43">
        <v>11</v>
      </c>
      <c r="H104" s="43">
        <v>18</v>
      </c>
      <c r="I104" s="43">
        <v>13</v>
      </c>
      <c r="J104" s="43">
        <v>259</v>
      </c>
      <c r="K104" s="44">
        <v>77</v>
      </c>
      <c r="L104" s="43">
        <v>152.86000000000001</v>
      </c>
    </row>
    <row r="105" spans="1:12" ht="15" x14ac:dyDescent="0.25">
      <c r="A105" s="23"/>
      <c r="B105" s="15"/>
      <c r="C105" s="11"/>
      <c r="D105" s="7" t="s">
        <v>29</v>
      </c>
      <c r="E105" s="42" t="s">
        <v>54</v>
      </c>
      <c r="F105" s="43">
        <v>200</v>
      </c>
      <c r="G105" s="43">
        <v>1</v>
      </c>
      <c r="H105" s="43">
        <v>0</v>
      </c>
      <c r="I105" s="43">
        <v>30</v>
      </c>
      <c r="J105" s="43">
        <v>117</v>
      </c>
      <c r="K105" s="44">
        <v>24</v>
      </c>
      <c r="L105" s="43">
        <v>9.32</v>
      </c>
    </row>
    <row r="106" spans="1:12" ht="15" x14ac:dyDescent="0.25">
      <c r="A106" s="23"/>
      <c r="B106" s="15"/>
      <c r="C106" s="11"/>
      <c r="D106" s="7" t="s">
        <v>30</v>
      </c>
      <c r="E106" s="42" t="s">
        <v>46</v>
      </c>
      <c r="F106" s="43">
        <v>50</v>
      </c>
      <c r="G106" s="43">
        <v>3</v>
      </c>
      <c r="H106" s="43">
        <v>1</v>
      </c>
      <c r="I106" s="43">
        <v>45</v>
      </c>
      <c r="J106" s="43">
        <v>175</v>
      </c>
      <c r="K106" s="44"/>
      <c r="L106" s="43">
        <v>3.24</v>
      </c>
    </row>
    <row r="107" spans="1:12" ht="15" x14ac:dyDescent="0.25">
      <c r="A107" s="24"/>
      <c r="B107" s="17"/>
      <c r="C107" s="8"/>
      <c r="D107" s="18" t="s">
        <v>31</v>
      </c>
      <c r="E107" s="9"/>
      <c r="F107" s="19">
        <f>SUM(F102:F106)</f>
        <v>790</v>
      </c>
      <c r="G107" s="19">
        <f>SUM(G102:G106)</f>
        <v>19.670000000000002</v>
      </c>
      <c r="H107" s="19">
        <f>SUM(H102:H106)</f>
        <v>31.09</v>
      </c>
      <c r="I107" s="19">
        <f>SUM(I102:I106)</f>
        <v>99.81</v>
      </c>
      <c r="J107" s="19">
        <f>SUM(J102:J106)</f>
        <v>721.65</v>
      </c>
      <c r="K107" s="25"/>
      <c r="L107" s="19">
        <f>SUM(L102:L106)</f>
        <v>220</v>
      </c>
    </row>
    <row r="108" spans="1:12" ht="15" x14ac:dyDescent="0.2">
      <c r="A108" s="29">
        <f>A98</f>
        <v>2</v>
      </c>
      <c r="B108" s="30">
        <f>B98</f>
        <v>3</v>
      </c>
      <c r="C108" s="65" t="s">
        <v>4</v>
      </c>
      <c r="D108" s="66"/>
      <c r="E108" s="31"/>
      <c r="F108" s="32">
        <f>F101+F107</f>
        <v>1290</v>
      </c>
      <c r="G108" s="32">
        <f>G101+G107</f>
        <v>40.870000000000005</v>
      </c>
      <c r="H108" s="32">
        <f>H101+H107</f>
        <v>48</v>
      </c>
      <c r="I108" s="32">
        <f>I101+I107</f>
        <v>187.16</v>
      </c>
      <c r="J108" s="32">
        <f>J101+J107</f>
        <v>1309.1500000000001</v>
      </c>
      <c r="K108" s="32"/>
      <c r="L108" s="32">
        <f>L101+L107</f>
        <v>360</v>
      </c>
    </row>
    <row r="109" spans="1:12" ht="15" x14ac:dyDescent="0.25">
      <c r="A109" s="20">
        <v>2</v>
      </c>
      <c r="B109" s="21">
        <v>4</v>
      </c>
      <c r="C109" s="22" t="s">
        <v>20</v>
      </c>
      <c r="D109" s="5" t="s">
        <v>21</v>
      </c>
      <c r="E109" s="39" t="s">
        <v>64</v>
      </c>
      <c r="F109" s="40">
        <v>220</v>
      </c>
      <c r="G109" s="40">
        <v>6</v>
      </c>
      <c r="H109" s="40">
        <v>5</v>
      </c>
      <c r="I109" s="40">
        <v>25</v>
      </c>
      <c r="J109" s="40">
        <v>228</v>
      </c>
      <c r="K109" s="41">
        <v>44</v>
      </c>
      <c r="L109" s="40">
        <v>44.73</v>
      </c>
    </row>
    <row r="110" spans="1:12" ht="15" x14ac:dyDescent="0.25">
      <c r="A110" s="23"/>
      <c r="B110" s="15"/>
      <c r="C110" s="11"/>
      <c r="D110" s="7" t="s">
        <v>22</v>
      </c>
      <c r="E110" s="42" t="s">
        <v>82</v>
      </c>
      <c r="F110" s="43">
        <v>200</v>
      </c>
      <c r="G110" s="43">
        <v>6</v>
      </c>
      <c r="H110" s="43">
        <v>4</v>
      </c>
      <c r="I110" s="43">
        <v>28</v>
      </c>
      <c r="J110" s="43">
        <v>28</v>
      </c>
      <c r="K110" s="44">
        <v>31</v>
      </c>
      <c r="L110" s="43">
        <v>31.09</v>
      </c>
    </row>
    <row r="111" spans="1:12" ht="15" x14ac:dyDescent="0.25">
      <c r="A111" s="23"/>
      <c r="B111" s="15"/>
      <c r="C111" s="11"/>
      <c r="D111" s="7" t="s">
        <v>23</v>
      </c>
      <c r="E111" s="42" t="s">
        <v>56</v>
      </c>
      <c r="F111" s="43">
        <v>90</v>
      </c>
      <c r="G111" s="43">
        <v>8</v>
      </c>
      <c r="H111" s="43">
        <v>12</v>
      </c>
      <c r="I111" s="43">
        <v>38</v>
      </c>
      <c r="J111" s="43">
        <v>253</v>
      </c>
      <c r="K111" s="44"/>
      <c r="L111" s="43">
        <v>64.180000000000007</v>
      </c>
    </row>
    <row r="112" spans="1:12" ht="15" x14ac:dyDescent="0.25">
      <c r="A112" s="24"/>
      <c r="B112" s="17"/>
      <c r="C112" s="8"/>
      <c r="D112" s="18" t="s">
        <v>31</v>
      </c>
      <c r="E112" s="9"/>
      <c r="F112" s="19">
        <f>SUM(F109:F111)</f>
        <v>510</v>
      </c>
      <c r="G112" s="19">
        <f>SUM(G109:G111)</f>
        <v>20</v>
      </c>
      <c r="H112" s="19">
        <f>SUM(H109:H111)</f>
        <v>21</v>
      </c>
      <c r="I112" s="19">
        <f>SUM(I109:I111)</f>
        <v>91</v>
      </c>
      <c r="J112" s="19">
        <f>SUM(J109:J111)</f>
        <v>509</v>
      </c>
      <c r="K112" s="25"/>
      <c r="L112" s="19">
        <f>SUM(L109:L111)</f>
        <v>140</v>
      </c>
    </row>
    <row r="113" spans="1:12" ht="15" x14ac:dyDescent="0.25">
      <c r="A113" s="26">
        <f>A109</f>
        <v>2</v>
      </c>
      <c r="B113" s="13">
        <f>B109</f>
        <v>4</v>
      </c>
      <c r="C113" s="10" t="s">
        <v>24</v>
      </c>
      <c r="D113" s="7" t="s">
        <v>25</v>
      </c>
      <c r="E113" s="42" t="s">
        <v>83</v>
      </c>
      <c r="F113" s="43">
        <v>100</v>
      </c>
      <c r="G113" s="43">
        <v>1</v>
      </c>
      <c r="H113" s="43">
        <v>6</v>
      </c>
      <c r="I113" s="43">
        <v>6</v>
      </c>
      <c r="J113" s="43">
        <v>78</v>
      </c>
      <c r="K113" s="44">
        <v>15</v>
      </c>
      <c r="L113" s="43">
        <v>22.72</v>
      </c>
    </row>
    <row r="114" spans="1:12" ht="15" x14ac:dyDescent="0.25">
      <c r="A114" s="23"/>
      <c r="B114" s="15"/>
      <c r="C114" s="11"/>
      <c r="D114" s="7" t="s">
        <v>26</v>
      </c>
      <c r="E114" s="42" t="s">
        <v>58</v>
      </c>
      <c r="F114" s="43">
        <v>200</v>
      </c>
      <c r="G114" s="43">
        <v>5</v>
      </c>
      <c r="H114" s="43">
        <v>4</v>
      </c>
      <c r="I114" s="43">
        <v>15</v>
      </c>
      <c r="J114" s="43">
        <v>144</v>
      </c>
      <c r="K114" s="44">
        <v>53</v>
      </c>
      <c r="L114" s="43">
        <v>26.31</v>
      </c>
    </row>
    <row r="115" spans="1:12" ht="15" x14ac:dyDescent="0.25">
      <c r="A115" s="23"/>
      <c r="B115" s="15"/>
      <c r="C115" s="11"/>
      <c r="D115" s="7" t="s">
        <v>27</v>
      </c>
      <c r="E115" s="42" t="s">
        <v>84</v>
      </c>
      <c r="F115" s="43">
        <v>220</v>
      </c>
      <c r="G115" s="43">
        <v>15</v>
      </c>
      <c r="H115" s="43">
        <v>18</v>
      </c>
      <c r="I115" s="43">
        <v>20</v>
      </c>
      <c r="J115" s="43">
        <v>256</v>
      </c>
      <c r="K115" s="44">
        <v>81</v>
      </c>
      <c r="L115" s="43">
        <v>150.59</v>
      </c>
    </row>
    <row r="116" spans="1:12" ht="15" x14ac:dyDescent="0.25">
      <c r="A116" s="23"/>
      <c r="B116" s="15"/>
      <c r="C116" s="11"/>
      <c r="D116" s="7" t="s">
        <v>29</v>
      </c>
      <c r="E116" s="42" t="s">
        <v>109</v>
      </c>
      <c r="F116" s="43">
        <v>200</v>
      </c>
      <c r="G116" s="43">
        <v>0</v>
      </c>
      <c r="H116" s="43">
        <v>0</v>
      </c>
      <c r="I116" s="43">
        <v>16</v>
      </c>
      <c r="J116" s="43">
        <v>65</v>
      </c>
      <c r="K116" s="44">
        <v>23</v>
      </c>
      <c r="L116" s="43">
        <v>17.14</v>
      </c>
    </row>
    <row r="117" spans="1:12" ht="15" x14ac:dyDescent="0.25">
      <c r="A117" s="23"/>
      <c r="B117" s="15"/>
      <c r="C117" s="11"/>
      <c r="D117" s="7" t="s">
        <v>30</v>
      </c>
      <c r="E117" s="42" t="s">
        <v>46</v>
      </c>
      <c r="F117" s="43">
        <v>50</v>
      </c>
      <c r="G117" s="43">
        <v>3</v>
      </c>
      <c r="H117" s="43">
        <v>1</v>
      </c>
      <c r="I117" s="43">
        <v>45</v>
      </c>
      <c r="J117" s="43">
        <v>175</v>
      </c>
      <c r="K117" s="44"/>
      <c r="L117" s="43">
        <v>3.24</v>
      </c>
    </row>
    <row r="118" spans="1:12" ht="15" x14ac:dyDescent="0.25">
      <c r="A118" s="24"/>
      <c r="B118" s="17"/>
      <c r="C118" s="8"/>
      <c r="D118" s="18" t="s">
        <v>31</v>
      </c>
      <c r="E118" s="9"/>
      <c r="F118" s="19">
        <f>SUM(F113:F117)</f>
        <v>770</v>
      </c>
      <c r="G118" s="19">
        <f>SUM(G113:G117)</f>
        <v>24</v>
      </c>
      <c r="H118" s="19">
        <f>SUM(H113:H117)</f>
        <v>29</v>
      </c>
      <c r="I118" s="19">
        <f>SUM(I113:I117)</f>
        <v>102</v>
      </c>
      <c r="J118" s="19">
        <f>SUM(J113:J117)</f>
        <v>718</v>
      </c>
      <c r="K118" s="25"/>
      <c r="L118" s="19">
        <f>SUM(L113:L117)</f>
        <v>220</v>
      </c>
    </row>
    <row r="119" spans="1:12" ht="15.75" thickBot="1" x14ac:dyDescent="0.25">
      <c r="A119" s="29">
        <f>A109</f>
        <v>2</v>
      </c>
      <c r="B119" s="30">
        <f>B109</f>
        <v>4</v>
      </c>
      <c r="C119" s="65" t="s">
        <v>4</v>
      </c>
      <c r="D119" s="66"/>
      <c r="E119" s="31"/>
      <c r="F119" s="32">
        <f>F112+F118</f>
        <v>1280</v>
      </c>
      <c r="G119" s="32">
        <f>G112+G118</f>
        <v>44</v>
      </c>
      <c r="H119" s="32">
        <f>H112+H118</f>
        <v>50</v>
      </c>
      <c r="I119" s="32">
        <f>I112+I118</f>
        <v>193</v>
      </c>
      <c r="J119" s="32">
        <f>J112+J118</f>
        <v>1227</v>
      </c>
      <c r="K119" s="32"/>
      <c r="L119" s="32">
        <f>L112+L118</f>
        <v>360</v>
      </c>
    </row>
    <row r="120" spans="1:12" ht="15" x14ac:dyDescent="0.25">
      <c r="A120" s="20">
        <v>2</v>
      </c>
      <c r="B120" s="21">
        <v>5</v>
      </c>
      <c r="C120" s="22" t="s">
        <v>20</v>
      </c>
      <c r="D120" s="5" t="s">
        <v>21</v>
      </c>
      <c r="E120" s="39" t="s">
        <v>85</v>
      </c>
      <c r="F120" s="40">
        <v>150</v>
      </c>
      <c r="G120" s="40">
        <v>11.77</v>
      </c>
      <c r="H120" s="40">
        <v>16.559999999999999</v>
      </c>
      <c r="I120" s="40">
        <v>2.2999999999999998</v>
      </c>
      <c r="J120" s="40">
        <v>280.45</v>
      </c>
      <c r="K120" s="41">
        <v>50</v>
      </c>
      <c r="L120" s="40">
        <v>67.099999999999994</v>
      </c>
    </row>
    <row r="121" spans="1:12" ht="15" x14ac:dyDescent="0.25">
      <c r="A121" s="23"/>
      <c r="B121" s="15"/>
      <c r="C121" s="11"/>
      <c r="D121" s="7" t="s">
        <v>22</v>
      </c>
      <c r="E121" s="42" t="s">
        <v>49</v>
      </c>
      <c r="F121" s="43">
        <v>200</v>
      </c>
      <c r="G121" s="43">
        <v>3.5</v>
      </c>
      <c r="H121" s="43">
        <v>2.5</v>
      </c>
      <c r="I121" s="43">
        <v>21</v>
      </c>
      <c r="J121" s="43">
        <v>90</v>
      </c>
      <c r="K121" s="44">
        <v>28</v>
      </c>
      <c r="L121" s="43">
        <v>6.06</v>
      </c>
    </row>
    <row r="122" spans="1:12" ht="15" x14ac:dyDescent="0.25">
      <c r="A122" s="23"/>
      <c r="B122" s="15"/>
      <c r="C122" s="11"/>
      <c r="D122" s="7" t="s">
        <v>23</v>
      </c>
      <c r="E122" s="42" t="s">
        <v>111</v>
      </c>
      <c r="F122" s="43">
        <v>90</v>
      </c>
      <c r="G122" s="43">
        <v>7.94</v>
      </c>
      <c r="H122" s="43">
        <v>11.7</v>
      </c>
      <c r="I122" s="43">
        <v>37.93</v>
      </c>
      <c r="J122" s="43">
        <v>282.72000000000003</v>
      </c>
      <c r="K122" s="44"/>
      <c r="L122" s="43">
        <v>56.9</v>
      </c>
    </row>
    <row r="123" spans="1:12" ht="15" x14ac:dyDescent="0.25">
      <c r="A123" s="23"/>
      <c r="B123" s="15"/>
      <c r="C123" s="11"/>
      <c r="D123" s="6" t="s">
        <v>25</v>
      </c>
      <c r="E123" s="42" t="s">
        <v>112</v>
      </c>
      <c r="F123" s="43">
        <v>60</v>
      </c>
      <c r="G123" s="43">
        <v>0.04</v>
      </c>
      <c r="H123" s="43">
        <v>0.18</v>
      </c>
      <c r="I123" s="43">
        <v>0.78</v>
      </c>
      <c r="J123" s="43">
        <v>3.6</v>
      </c>
      <c r="K123" s="44"/>
      <c r="L123" s="43">
        <v>9.94</v>
      </c>
    </row>
    <row r="124" spans="1:12" ht="15" x14ac:dyDescent="0.25">
      <c r="A124" s="23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.75" customHeight="1" x14ac:dyDescent="0.25">
      <c r="A125" s="24"/>
      <c r="B125" s="17"/>
      <c r="C125" s="8"/>
      <c r="D125" s="18" t="s">
        <v>31</v>
      </c>
      <c r="E125" s="9"/>
      <c r="F125" s="19">
        <f>SUM(F120:F124)</f>
        <v>500</v>
      </c>
      <c r="G125" s="19">
        <f>SUM(G120:G124)</f>
        <v>23.25</v>
      </c>
      <c r="H125" s="19">
        <f>SUM(H120:H124)</f>
        <v>30.939999999999998</v>
      </c>
      <c r="I125" s="19">
        <f>SUM(I120:I124)</f>
        <v>62.010000000000005</v>
      </c>
      <c r="J125" s="19">
        <f>SUM(J120:J124)</f>
        <v>656.7700000000001</v>
      </c>
      <c r="K125" s="25"/>
      <c r="L125" s="19">
        <f t="shared" ref="L125" si="2">SUM(L120:L124)</f>
        <v>140</v>
      </c>
    </row>
    <row r="126" spans="1:12" ht="15" x14ac:dyDescent="0.25">
      <c r="A126" s="26">
        <f>A120</f>
        <v>2</v>
      </c>
      <c r="B126" s="13">
        <f>B120</f>
        <v>5</v>
      </c>
      <c r="C126" s="10" t="s">
        <v>24</v>
      </c>
      <c r="D126" s="7" t="s">
        <v>25</v>
      </c>
      <c r="E126" s="42" t="s">
        <v>113</v>
      </c>
      <c r="F126" s="43">
        <v>100</v>
      </c>
      <c r="G126" s="43">
        <v>3</v>
      </c>
      <c r="H126" s="43">
        <v>4</v>
      </c>
      <c r="I126" s="43">
        <v>3</v>
      </c>
      <c r="J126" s="43">
        <v>94.12</v>
      </c>
      <c r="K126" s="44">
        <v>11</v>
      </c>
      <c r="L126" s="43">
        <v>23.35</v>
      </c>
    </row>
    <row r="127" spans="1:12" ht="15" x14ac:dyDescent="0.25">
      <c r="A127" s="23"/>
      <c r="B127" s="15"/>
      <c r="C127" s="11"/>
      <c r="D127" s="7" t="s">
        <v>26</v>
      </c>
      <c r="E127" s="42" t="s">
        <v>86</v>
      </c>
      <c r="F127" s="43">
        <v>200</v>
      </c>
      <c r="G127" s="43">
        <v>8.8000000000000007</v>
      </c>
      <c r="H127" s="43">
        <v>4.5</v>
      </c>
      <c r="I127" s="43">
        <v>16.239999999999998</v>
      </c>
      <c r="J127" s="43">
        <v>94.68</v>
      </c>
      <c r="K127" s="44">
        <v>62</v>
      </c>
      <c r="L127" s="43">
        <v>34.909999999999997</v>
      </c>
    </row>
    <row r="128" spans="1:12" ht="15" x14ac:dyDescent="0.25">
      <c r="A128" s="23"/>
      <c r="B128" s="15"/>
      <c r="C128" s="11"/>
      <c r="D128" s="7" t="s">
        <v>27</v>
      </c>
      <c r="E128" s="42" t="s">
        <v>114</v>
      </c>
      <c r="F128" s="43">
        <v>100</v>
      </c>
      <c r="G128" s="43">
        <v>11.45</v>
      </c>
      <c r="H128" s="43">
        <v>17.55</v>
      </c>
      <c r="I128" s="43">
        <v>13.42</v>
      </c>
      <c r="J128" s="43">
        <v>158.91</v>
      </c>
      <c r="K128" s="44">
        <v>80</v>
      </c>
      <c r="L128" s="43">
        <v>125.6</v>
      </c>
    </row>
    <row r="129" spans="1:12" ht="15" x14ac:dyDescent="0.25">
      <c r="A129" s="23"/>
      <c r="B129" s="15"/>
      <c r="C129" s="11"/>
      <c r="D129" s="7" t="s">
        <v>28</v>
      </c>
      <c r="E129" s="42" t="s">
        <v>63</v>
      </c>
      <c r="F129" s="43">
        <v>150</v>
      </c>
      <c r="G129" s="43">
        <v>3.75</v>
      </c>
      <c r="H129" s="43">
        <v>3.75</v>
      </c>
      <c r="I129" s="43">
        <v>20.67</v>
      </c>
      <c r="J129" s="43">
        <v>130.94999999999999</v>
      </c>
      <c r="K129" s="44">
        <v>1</v>
      </c>
      <c r="L129" s="43">
        <v>26.84</v>
      </c>
    </row>
    <row r="130" spans="1:12" ht="15" x14ac:dyDescent="0.25">
      <c r="A130" s="23"/>
      <c r="B130" s="15"/>
      <c r="C130" s="11"/>
      <c r="D130" s="7" t="s">
        <v>29</v>
      </c>
      <c r="E130" s="42" t="s">
        <v>49</v>
      </c>
      <c r="F130" s="43">
        <v>200</v>
      </c>
      <c r="G130" s="43">
        <v>0.2</v>
      </c>
      <c r="H130" s="43">
        <v>0</v>
      </c>
      <c r="I130" s="43">
        <v>16</v>
      </c>
      <c r="J130" s="43">
        <v>65</v>
      </c>
      <c r="K130" s="44">
        <v>28</v>
      </c>
      <c r="L130" s="43">
        <v>6.06</v>
      </c>
    </row>
    <row r="131" spans="1:12" ht="15" x14ac:dyDescent="0.25">
      <c r="A131" s="23"/>
      <c r="B131" s="15"/>
      <c r="C131" s="11"/>
      <c r="D131" s="7" t="s">
        <v>23</v>
      </c>
      <c r="E131" s="42" t="s">
        <v>46</v>
      </c>
      <c r="F131" s="43">
        <v>50</v>
      </c>
      <c r="G131" s="43">
        <v>3.36</v>
      </c>
      <c r="H131" s="43">
        <v>0.96</v>
      </c>
      <c r="I131" s="43">
        <v>45.36</v>
      </c>
      <c r="J131" s="43">
        <v>174.84</v>
      </c>
      <c r="K131" s="44"/>
      <c r="L131" s="43">
        <v>3.24</v>
      </c>
    </row>
    <row r="132" spans="1:12" ht="15" x14ac:dyDescent="0.2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24"/>
      <c r="B133" s="17"/>
      <c r="C133" s="8"/>
      <c r="D133" s="18" t="s">
        <v>31</v>
      </c>
      <c r="E133" s="9"/>
      <c r="F133" s="19">
        <f>SUM(F126:F132)</f>
        <v>800</v>
      </c>
      <c r="G133" s="19">
        <f>SUM(G126:G132)</f>
        <v>30.56</v>
      </c>
      <c r="H133" s="19">
        <f>SUM(H126:H132)</f>
        <v>30.76</v>
      </c>
      <c r="I133" s="19">
        <f>SUM(I126:I132)</f>
        <v>114.69</v>
      </c>
      <c r="J133" s="19">
        <f>SUM(J126:J132)</f>
        <v>718.50000000000011</v>
      </c>
      <c r="K133" s="25"/>
      <c r="L133" s="19">
        <f>SUM(L126:L132)</f>
        <v>220</v>
      </c>
    </row>
    <row r="134" spans="1:12" ht="15.75" thickBot="1" x14ac:dyDescent="0.25">
      <c r="A134" s="52">
        <f>A120</f>
        <v>2</v>
      </c>
      <c r="B134" s="53">
        <f>B120</f>
        <v>5</v>
      </c>
      <c r="C134" s="67" t="s">
        <v>4</v>
      </c>
      <c r="D134" s="68"/>
      <c r="E134" s="51">
        <f ca="1">+E134:EE161</f>
        <v>0</v>
      </c>
      <c r="F134" s="54">
        <f>F125+F133</f>
        <v>1300</v>
      </c>
      <c r="G134" s="54">
        <f>G125+G133</f>
        <v>53.81</v>
      </c>
      <c r="H134" s="54">
        <f>H125+H133</f>
        <v>61.7</v>
      </c>
      <c r="I134" s="54">
        <f>I125+I133</f>
        <v>176.7</v>
      </c>
      <c r="J134" s="54">
        <f>J125+J133</f>
        <v>1375.2700000000002</v>
      </c>
      <c r="K134" s="54"/>
      <c r="L134" s="54">
        <f>L125+L133</f>
        <v>360</v>
      </c>
    </row>
    <row r="135" spans="1:12" ht="15.75" thickBot="1" x14ac:dyDescent="0.3">
      <c r="A135" s="55">
        <v>3</v>
      </c>
      <c r="B135" s="56">
        <v>1</v>
      </c>
      <c r="C135" s="22" t="s">
        <v>20</v>
      </c>
      <c r="D135" s="5" t="s">
        <v>21</v>
      </c>
      <c r="E135" s="39" t="s">
        <v>89</v>
      </c>
      <c r="F135" s="40">
        <v>150</v>
      </c>
      <c r="G135" s="40">
        <v>14.07</v>
      </c>
      <c r="H135" s="40">
        <v>16.77</v>
      </c>
      <c r="I135" s="40">
        <v>41.57</v>
      </c>
      <c r="J135" s="40">
        <v>344.36</v>
      </c>
      <c r="K135" s="41">
        <v>60</v>
      </c>
      <c r="L135" s="40">
        <v>73.010000000000005</v>
      </c>
    </row>
    <row r="136" spans="1:12" ht="15.75" thickBot="1" x14ac:dyDescent="0.3">
      <c r="A136" s="55"/>
      <c r="B136" s="56"/>
      <c r="C136" s="11"/>
      <c r="D136" s="7" t="s">
        <v>22</v>
      </c>
      <c r="E136" s="42" t="s">
        <v>39</v>
      </c>
      <c r="F136" s="43">
        <v>200</v>
      </c>
      <c r="G136" s="43">
        <v>3.5</v>
      </c>
      <c r="H136" s="43">
        <v>2.5</v>
      </c>
      <c r="I136" s="43">
        <v>21</v>
      </c>
      <c r="J136" s="43">
        <v>90</v>
      </c>
      <c r="K136" s="44">
        <v>30</v>
      </c>
      <c r="L136" s="43">
        <v>28.11</v>
      </c>
    </row>
    <row r="137" spans="1:12" ht="15.75" thickBot="1" x14ac:dyDescent="0.3">
      <c r="A137" s="55"/>
      <c r="B137" s="56"/>
      <c r="C137" s="11"/>
      <c r="D137" s="7" t="s">
        <v>23</v>
      </c>
      <c r="E137" s="42" t="s">
        <v>88</v>
      </c>
      <c r="F137" s="43">
        <v>70</v>
      </c>
      <c r="G137" s="43">
        <v>1.78</v>
      </c>
      <c r="H137" s="43">
        <v>7.68</v>
      </c>
      <c r="I137" s="43">
        <v>22.78</v>
      </c>
      <c r="J137" s="43">
        <v>153.13999999999999</v>
      </c>
      <c r="K137" s="44"/>
      <c r="L137" s="43">
        <v>27.83</v>
      </c>
    </row>
    <row r="138" spans="1:12" ht="15.75" thickBot="1" x14ac:dyDescent="0.3">
      <c r="A138" s="55"/>
      <c r="B138" s="56"/>
      <c r="C138" s="11"/>
      <c r="D138" s="7" t="s">
        <v>25</v>
      </c>
      <c r="E138" s="42" t="s">
        <v>96</v>
      </c>
      <c r="F138" s="43">
        <v>80</v>
      </c>
      <c r="G138" s="43">
        <v>0.2</v>
      </c>
      <c r="H138" s="43">
        <v>0</v>
      </c>
      <c r="I138" s="43">
        <v>16</v>
      </c>
      <c r="J138" s="43">
        <v>65</v>
      </c>
      <c r="K138" s="44"/>
      <c r="L138" s="43">
        <v>11.05</v>
      </c>
    </row>
    <row r="139" spans="1:12" ht="15.75" thickBot="1" x14ac:dyDescent="0.3">
      <c r="A139" s="55"/>
      <c r="B139" s="56"/>
      <c r="C139" s="8"/>
      <c r="D139" s="18" t="s">
        <v>31</v>
      </c>
      <c r="E139" s="9"/>
      <c r="F139" s="19">
        <f>SUM(F135:F138)</f>
        <v>500</v>
      </c>
      <c r="G139" s="19">
        <f>SUM(G135:G138)</f>
        <v>19.55</v>
      </c>
      <c r="H139" s="19">
        <f>SUM(H135:H138)</f>
        <v>26.95</v>
      </c>
      <c r="I139" s="19">
        <f>SUM(I135:I138)</f>
        <v>101.35</v>
      </c>
      <c r="J139" s="19">
        <f>SUM(J135:J138)</f>
        <v>652.5</v>
      </c>
      <c r="K139" s="25"/>
      <c r="L139" s="19">
        <f>SUM(L135:L138)</f>
        <v>140</v>
      </c>
    </row>
    <row r="140" spans="1:12" ht="15.75" thickBot="1" x14ac:dyDescent="0.3">
      <c r="A140" s="55"/>
      <c r="B140" s="56"/>
      <c r="C140" s="10" t="s">
        <v>24</v>
      </c>
      <c r="D140" s="7" t="s">
        <v>25</v>
      </c>
      <c r="E140" s="42" t="s">
        <v>90</v>
      </c>
      <c r="F140" s="43">
        <v>60</v>
      </c>
      <c r="G140" s="43">
        <v>0.04</v>
      </c>
      <c r="H140" s="43">
        <v>0.18</v>
      </c>
      <c r="I140" s="43">
        <v>0.78</v>
      </c>
      <c r="J140" s="43">
        <v>3.6</v>
      </c>
      <c r="K140" s="44">
        <v>21</v>
      </c>
      <c r="L140" s="43">
        <v>29.28</v>
      </c>
    </row>
    <row r="141" spans="1:12" ht="15.75" thickBot="1" x14ac:dyDescent="0.3">
      <c r="A141" s="55"/>
      <c r="B141" s="56"/>
      <c r="C141" s="11"/>
      <c r="D141" s="7" t="s">
        <v>26</v>
      </c>
      <c r="E141" s="42" t="s">
        <v>91</v>
      </c>
      <c r="F141" s="43">
        <v>200</v>
      </c>
      <c r="G141" s="43">
        <v>1.8</v>
      </c>
      <c r="H141" s="43">
        <v>4.9000000000000004</v>
      </c>
      <c r="I141" s="43">
        <v>14.3</v>
      </c>
      <c r="J141" s="43">
        <v>108.5</v>
      </c>
      <c r="K141" s="44">
        <v>59</v>
      </c>
      <c r="L141" s="43">
        <v>28.33</v>
      </c>
    </row>
    <row r="142" spans="1:12" ht="15.75" thickBot="1" x14ac:dyDescent="0.3">
      <c r="A142" s="55"/>
      <c r="B142" s="56"/>
      <c r="C142" s="11"/>
      <c r="D142" s="7" t="s">
        <v>27</v>
      </c>
      <c r="E142" s="42" t="s">
        <v>115</v>
      </c>
      <c r="F142" s="43">
        <v>100</v>
      </c>
      <c r="G142" s="43">
        <v>6.03</v>
      </c>
      <c r="H142" s="43">
        <v>16.079999999999998</v>
      </c>
      <c r="I142" s="43">
        <v>13.44</v>
      </c>
      <c r="J142" s="43">
        <v>182.15</v>
      </c>
      <c r="K142" s="44">
        <v>89</v>
      </c>
      <c r="L142" s="43">
        <v>71.64</v>
      </c>
    </row>
    <row r="143" spans="1:12" ht="15.75" thickBot="1" x14ac:dyDescent="0.3">
      <c r="A143" s="55"/>
      <c r="B143" s="56"/>
      <c r="C143" s="11"/>
      <c r="D143" s="7" t="s">
        <v>28</v>
      </c>
      <c r="E143" s="42" t="s">
        <v>78</v>
      </c>
      <c r="F143" s="43">
        <v>150</v>
      </c>
      <c r="G143" s="43">
        <v>4.2699999999999996</v>
      </c>
      <c r="H143" s="43">
        <v>7.78</v>
      </c>
      <c r="I143" s="43">
        <v>18.600000000000001</v>
      </c>
      <c r="J143" s="43">
        <v>132.91</v>
      </c>
      <c r="K143" s="44">
        <v>5</v>
      </c>
      <c r="L143" s="43">
        <v>28.11</v>
      </c>
    </row>
    <row r="144" spans="1:12" ht="15.75" thickBot="1" x14ac:dyDescent="0.3">
      <c r="A144" s="55"/>
      <c r="B144" s="56"/>
      <c r="C144" s="11"/>
      <c r="D144" s="7" t="s">
        <v>29</v>
      </c>
      <c r="E144" s="42" t="s">
        <v>116</v>
      </c>
      <c r="F144" s="43">
        <v>200</v>
      </c>
      <c r="G144" s="43">
        <v>0.68</v>
      </c>
      <c r="H144" s="43">
        <v>0</v>
      </c>
      <c r="I144" s="43">
        <v>30.22</v>
      </c>
      <c r="J144" s="43">
        <v>116.5</v>
      </c>
      <c r="K144" s="44">
        <v>24</v>
      </c>
      <c r="L144" s="43">
        <v>20.13</v>
      </c>
    </row>
    <row r="145" spans="1:12" ht="15.75" thickBot="1" x14ac:dyDescent="0.3">
      <c r="A145" s="55"/>
      <c r="B145" s="56"/>
      <c r="C145" s="11"/>
      <c r="D145" s="7" t="s">
        <v>30</v>
      </c>
      <c r="E145" s="42" t="s">
        <v>46</v>
      </c>
      <c r="F145" s="43">
        <v>50</v>
      </c>
      <c r="G145" s="43">
        <v>3.36</v>
      </c>
      <c r="H145" s="43">
        <v>0.96</v>
      </c>
      <c r="I145" s="43">
        <v>45.36</v>
      </c>
      <c r="J145" s="43">
        <v>174.84</v>
      </c>
      <c r="K145" s="44"/>
      <c r="L145" s="43">
        <v>3.24</v>
      </c>
    </row>
    <row r="146" spans="1:12" ht="15.75" thickBot="1" x14ac:dyDescent="0.3">
      <c r="A146" s="55"/>
      <c r="B146" s="56"/>
      <c r="C146" s="11"/>
      <c r="D146" s="7" t="s">
        <v>92</v>
      </c>
      <c r="E146" s="42" t="s">
        <v>117</v>
      </c>
      <c r="F146" s="43">
        <v>40</v>
      </c>
      <c r="G146" s="43">
        <v>4</v>
      </c>
      <c r="H146" s="43">
        <v>5.4</v>
      </c>
      <c r="I146" s="43">
        <v>18.2</v>
      </c>
      <c r="J146" s="43">
        <v>72</v>
      </c>
      <c r="K146" s="44"/>
      <c r="L146" s="43">
        <v>39.270000000000003</v>
      </c>
    </row>
    <row r="147" spans="1:12" ht="15.75" thickBot="1" x14ac:dyDescent="0.3">
      <c r="A147" s="55"/>
      <c r="B147" s="56"/>
      <c r="C147" s="8"/>
      <c r="D147" s="18" t="s">
        <v>31</v>
      </c>
      <c r="E147" s="9"/>
      <c r="F147" s="19">
        <f>SUM(F140:F146)</f>
        <v>800</v>
      </c>
      <c r="G147" s="19">
        <f>SUM(G140:G146)</f>
        <v>20.18</v>
      </c>
      <c r="H147" s="19">
        <f>SUM(H140:H146)</f>
        <v>35.299999999999997</v>
      </c>
      <c r="I147" s="19">
        <f>SUM(I140:I146)</f>
        <v>140.9</v>
      </c>
      <c r="J147" s="19">
        <f>SUM(J140:J146)</f>
        <v>790.5</v>
      </c>
      <c r="K147" s="25"/>
      <c r="L147" s="19">
        <f>SUM(L140:L146)</f>
        <v>220.00000000000003</v>
      </c>
    </row>
    <row r="148" spans="1:12" ht="15.75" customHeight="1" thickBot="1" x14ac:dyDescent="0.25">
      <c r="A148" s="55">
        <v>3</v>
      </c>
      <c r="B148" s="56">
        <v>1</v>
      </c>
      <c r="C148" s="67" t="s">
        <v>4</v>
      </c>
      <c r="D148" s="68"/>
      <c r="E148" s="51">
        <f ca="1">+E148:EE170</f>
        <v>0</v>
      </c>
      <c r="F148" s="54">
        <f>F139+F147</f>
        <v>1300</v>
      </c>
      <c r="G148" s="54">
        <f>G139+G147</f>
        <v>39.730000000000004</v>
      </c>
      <c r="H148" s="54">
        <f>H139+H147</f>
        <v>62.25</v>
      </c>
      <c r="I148" s="54">
        <f>I139+I147</f>
        <v>242.25</v>
      </c>
      <c r="J148" s="54">
        <f>J139+J147</f>
        <v>1443</v>
      </c>
      <c r="K148" s="54"/>
      <c r="L148" s="54">
        <f>L139+L147</f>
        <v>360</v>
      </c>
    </row>
    <row r="149" spans="1:12" ht="15.75" customHeight="1" thickBot="1" x14ac:dyDescent="0.3">
      <c r="A149" s="55">
        <v>3</v>
      </c>
      <c r="B149" s="56">
        <v>2</v>
      </c>
      <c r="C149" s="22" t="s">
        <v>20</v>
      </c>
      <c r="D149" s="5" t="s">
        <v>21</v>
      </c>
      <c r="E149" s="39" t="s">
        <v>94</v>
      </c>
      <c r="F149" s="40">
        <v>250</v>
      </c>
      <c r="G149" s="40">
        <v>15.57</v>
      </c>
      <c r="H149" s="40">
        <v>15.03</v>
      </c>
      <c r="I149" s="40">
        <v>30.09</v>
      </c>
      <c r="J149" s="40">
        <v>351.8</v>
      </c>
      <c r="K149" s="41">
        <v>1.84</v>
      </c>
      <c r="L149" s="40">
        <v>107.5</v>
      </c>
    </row>
    <row r="150" spans="1:12" ht="15.75" customHeight="1" thickBot="1" x14ac:dyDescent="0.3">
      <c r="A150" s="55"/>
      <c r="B150" s="56"/>
      <c r="C150" s="11"/>
      <c r="D150" s="7" t="s">
        <v>22</v>
      </c>
      <c r="E150" s="42" t="s">
        <v>39</v>
      </c>
      <c r="F150" s="43">
        <v>200</v>
      </c>
      <c r="G150" s="43">
        <v>3.5</v>
      </c>
      <c r="H150" s="43">
        <v>2.5</v>
      </c>
      <c r="I150" s="43">
        <v>21</v>
      </c>
      <c r="J150" s="43">
        <v>90</v>
      </c>
      <c r="K150" s="44">
        <v>30</v>
      </c>
      <c r="L150" s="43">
        <v>29.26</v>
      </c>
    </row>
    <row r="151" spans="1:12" ht="15.75" customHeight="1" thickBot="1" x14ac:dyDescent="0.3">
      <c r="A151" s="55"/>
      <c r="B151" s="56"/>
      <c r="C151" s="11"/>
      <c r="D151" s="7" t="s">
        <v>23</v>
      </c>
      <c r="E151" s="42" t="s">
        <v>101</v>
      </c>
      <c r="F151" s="43">
        <v>60</v>
      </c>
      <c r="G151" s="43">
        <v>2.8</v>
      </c>
      <c r="H151" s="43">
        <v>0.8</v>
      </c>
      <c r="I151" s="43">
        <v>37.799999999999997</v>
      </c>
      <c r="J151" s="43">
        <v>145.69999999999999</v>
      </c>
      <c r="K151" s="44"/>
      <c r="L151" s="43">
        <v>3.24</v>
      </c>
    </row>
    <row r="152" spans="1:12" ht="15.75" customHeight="1" thickBot="1" x14ac:dyDescent="0.3">
      <c r="A152" s="55"/>
      <c r="B152" s="56"/>
      <c r="C152" s="8"/>
      <c r="D152" s="18" t="s">
        <v>31</v>
      </c>
      <c r="E152" s="9"/>
      <c r="F152" s="19">
        <f>SUM(F149:F151)</f>
        <v>510</v>
      </c>
      <c r="G152" s="19">
        <f>SUM(G149:G151)</f>
        <v>21.87</v>
      </c>
      <c r="H152" s="19">
        <f>SUM(H149:H151)</f>
        <v>18.330000000000002</v>
      </c>
      <c r="I152" s="19">
        <f>SUM(I149:I151)</f>
        <v>88.89</v>
      </c>
      <c r="J152" s="19">
        <f>SUM(J149:J151)</f>
        <v>587.5</v>
      </c>
      <c r="K152" s="25"/>
      <c r="L152" s="19">
        <f>SUM(L149:L151)</f>
        <v>140</v>
      </c>
    </row>
    <row r="153" spans="1:12" ht="15.75" customHeight="1" thickBot="1" x14ac:dyDescent="0.3">
      <c r="A153" s="55"/>
      <c r="B153" s="56"/>
      <c r="C153" s="10" t="s">
        <v>24</v>
      </c>
      <c r="D153" s="7" t="s">
        <v>25</v>
      </c>
      <c r="E153" s="42" t="s">
        <v>93</v>
      </c>
      <c r="F153" s="43">
        <v>100</v>
      </c>
      <c r="G153" s="43">
        <v>0.67</v>
      </c>
      <c r="H153" s="43">
        <v>6.09</v>
      </c>
      <c r="I153" s="43">
        <v>1.81</v>
      </c>
      <c r="J153" s="43">
        <v>34.65</v>
      </c>
      <c r="K153" s="44">
        <v>8</v>
      </c>
      <c r="L153" s="43">
        <v>31.76</v>
      </c>
    </row>
    <row r="154" spans="1:12" ht="15.75" customHeight="1" thickBot="1" x14ac:dyDescent="0.3">
      <c r="A154" s="55"/>
      <c r="B154" s="56"/>
      <c r="C154" s="11"/>
      <c r="D154" s="7" t="s">
        <v>26</v>
      </c>
      <c r="E154" s="42" t="s">
        <v>58</v>
      </c>
      <c r="F154" s="43">
        <v>200</v>
      </c>
      <c r="G154" s="43">
        <v>4.8499999999999996</v>
      </c>
      <c r="H154" s="43">
        <v>4.0999999999999996</v>
      </c>
      <c r="I154" s="43">
        <v>15.24</v>
      </c>
      <c r="J154" s="43">
        <v>124</v>
      </c>
      <c r="K154" s="44">
        <v>53</v>
      </c>
      <c r="L154" s="43">
        <v>28.06</v>
      </c>
    </row>
    <row r="155" spans="1:12" ht="15.75" customHeight="1" thickBot="1" x14ac:dyDescent="0.3">
      <c r="A155" s="55"/>
      <c r="B155" s="56"/>
      <c r="C155" s="11"/>
      <c r="D155" s="7" t="s">
        <v>27</v>
      </c>
      <c r="E155" s="42" t="s">
        <v>77</v>
      </c>
      <c r="F155" s="43">
        <v>100</v>
      </c>
      <c r="G155" s="43">
        <v>10.11</v>
      </c>
      <c r="H155" s="43">
        <v>9.41</v>
      </c>
      <c r="I155" s="43">
        <v>11.11</v>
      </c>
      <c r="J155" s="43">
        <v>123.25</v>
      </c>
      <c r="K155" s="44">
        <v>43</v>
      </c>
      <c r="L155" s="43">
        <v>94.01</v>
      </c>
    </row>
    <row r="156" spans="1:12" ht="15.75" thickBot="1" x14ac:dyDescent="0.3">
      <c r="A156" s="55"/>
      <c r="B156" s="56"/>
      <c r="C156" s="11"/>
      <c r="D156" s="7" t="s">
        <v>28</v>
      </c>
      <c r="E156" s="42" t="s">
        <v>95</v>
      </c>
      <c r="F156" s="43">
        <v>150</v>
      </c>
      <c r="G156" s="43">
        <v>4.46</v>
      </c>
      <c r="H156" s="43">
        <v>4.8099999999999996</v>
      </c>
      <c r="I156" s="43">
        <v>37.01</v>
      </c>
      <c r="J156" s="43">
        <v>90</v>
      </c>
      <c r="K156" s="44">
        <v>3</v>
      </c>
      <c r="L156" s="43">
        <v>20.85</v>
      </c>
    </row>
    <row r="157" spans="1:12" ht="15.75" thickBot="1" x14ac:dyDescent="0.3">
      <c r="A157" s="55"/>
      <c r="B157" s="56"/>
      <c r="C157" s="11"/>
      <c r="D157" s="7" t="s">
        <v>29</v>
      </c>
      <c r="E157" s="42" t="s">
        <v>74</v>
      </c>
      <c r="F157" s="43">
        <v>200</v>
      </c>
      <c r="G157" s="43">
        <v>0</v>
      </c>
      <c r="H157" s="43">
        <v>0</v>
      </c>
      <c r="I157" s="43">
        <v>17.399999999999999</v>
      </c>
      <c r="J157" s="43">
        <v>90</v>
      </c>
      <c r="K157" s="44"/>
      <c r="L157" s="43">
        <v>35.72</v>
      </c>
    </row>
    <row r="158" spans="1:12" ht="15.75" thickBot="1" x14ac:dyDescent="0.3">
      <c r="A158" s="55"/>
      <c r="B158" s="56"/>
      <c r="C158" s="11"/>
      <c r="D158" s="7" t="s">
        <v>30</v>
      </c>
      <c r="E158" s="42" t="s">
        <v>46</v>
      </c>
      <c r="F158" s="43">
        <v>60</v>
      </c>
      <c r="G158" s="43">
        <v>3.36</v>
      </c>
      <c r="H158" s="43">
        <v>0.96</v>
      </c>
      <c r="I158" s="43">
        <v>45.36</v>
      </c>
      <c r="J158" s="43">
        <v>174.84</v>
      </c>
      <c r="K158" s="44"/>
      <c r="L158" s="43">
        <v>3.24</v>
      </c>
    </row>
    <row r="159" spans="1:12" ht="15.75" thickBot="1" x14ac:dyDescent="0.3">
      <c r="A159" s="55"/>
      <c r="B159" s="56"/>
      <c r="C159" s="11"/>
      <c r="D159" s="7" t="s">
        <v>103</v>
      </c>
      <c r="E159" s="42" t="s">
        <v>104</v>
      </c>
      <c r="F159" s="43">
        <v>50</v>
      </c>
      <c r="G159" s="43">
        <v>0.5</v>
      </c>
      <c r="H159" s="43">
        <v>7.32</v>
      </c>
      <c r="I159" s="43">
        <v>104</v>
      </c>
      <c r="J159" s="43">
        <v>116.5</v>
      </c>
      <c r="K159" s="44"/>
      <c r="L159" s="43">
        <v>6.36</v>
      </c>
    </row>
    <row r="160" spans="1:12" ht="15.75" thickBot="1" x14ac:dyDescent="0.3">
      <c r="A160" s="55"/>
      <c r="B160" s="56"/>
      <c r="C160" s="8"/>
      <c r="D160" s="18" t="s">
        <v>31</v>
      </c>
      <c r="E160" s="9"/>
      <c r="F160" s="19">
        <f>SUM(F153:F159)</f>
        <v>860</v>
      </c>
      <c r="G160" s="19">
        <f>SUM(G153:G159)</f>
        <v>23.95</v>
      </c>
      <c r="H160" s="19">
        <f>SUM(H153:H159)</f>
        <v>32.69</v>
      </c>
      <c r="I160" s="19">
        <f>SUM(I153:I159)</f>
        <v>231.93</v>
      </c>
      <c r="J160" s="19">
        <f>SUM(J153:J159)</f>
        <v>753.24</v>
      </c>
      <c r="K160" s="25"/>
      <c r="L160" s="19">
        <f>SUM(L153:L159)</f>
        <v>220.00000000000003</v>
      </c>
    </row>
    <row r="161" spans="1:12" ht="15.75" thickBot="1" x14ac:dyDescent="0.25">
      <c r="A161" s="55">
        <v>3</v>
      </c>
      <c r="B161" s="56">
        <v>2</v>
      </c>
      <c r="C161" s="67" t="s">
        <v>4</v>
      </c>
      <c r="D161" s="68"/>
      <c r="E161" s="51"/>
      <c r="F161" s="54">
        <f>F152+F160</f>
        <v>1370</v>
      </c>
      <c r="G161" s="54">
        <f>G152+G160</f>
        <v>45.82</v>
      </c>
      <c r="H161" s="54">
        <f>H152+H160</f>
        <v>51.019999999999996</v>
      </c>
      <c r="I161" s="54">
        <f>I152+I160</f>
        <v>320.82</v>
      </c>
      <c r="J161" s="54">
        <f>J152+J160</f>
        <v>1340.74</v>
      </c>
      <c r="K161" s="54"/>
      <c r="L161" s="54">
        <f>L152+L160</f>
        <v>360</v>
      </c>
    </row>
    <row r="162" spans="1:12" ht="13.5" customHeight="1" thickBot="1" x14ac:dyDescent="0.25">
      <c r="A162" s="27"/>
      <c r="B162" s="28"/>
      <c r="C162" s="69" t="s">
        <v>5</v>
      </c>
      <c r="D162" s="70"/>
      <c r="E162" s="71"/>
      <c r="F162" s="34">
        <f>(F22+F33+F45+F57+F70+F84+F97+F108+F119+F134)/(IF(F22=0,0,1)+IF(F33=0,0,1)+IF(F45=0,0,1)+IF(F57=0,0,1)+IF(F70=0,0,1)+IF(F84=0,0,1)+IF(F97=0,0,1)+IF(F108=0,0,1)+IF(F119=0,0,1)+IF(F134=0,0,1))</f>
        <v>1314.5</v>
      </c>
      <c r="G162" s="34">
        <f>(G22+G33+G45+G57+G70+G84+G97+G108+G119+G134)/(IF(G22=0,0,1)+IF(G33=0,0,1)+IF(G45=0,0,1)+IF(G57=0,0,1)+IF(G70=0,0,1)+IF(G84=0,0,1)+IF(G97=0,0,1)+IF(G108=0,0,1)+IF(G119=0,0,1)+IF(G134=0,0,1))</f>
        <v>45.42</v>
      </c>
      <c r="H162" s="34">
        <f>(H22+H33+H45+H57+H70+H84+H97+H108+H119+H134)/(IF(H22=0,0,1)+IF(H33=0,0,1)+IF(H45=0,0,1)+IF(H57=0,0,1)+IF(H70=0,0,1)+IF(H84=0,0,1)+IF(H97=0,0,1)+IF(H108=0,0,1)+IF(H119=0,0,1)+IF(H134=0,0,1))</f>
        <v>54.1096</v>
      </c>
      <c r="I162" s="34">
        <f>(I22+I33+I45+I57+I70+I84+I97+I108+I119+I134)/(IF(I22=0,0,1)+IF(I33=0,0,1)+IF(I45=0,0,1)+IF(I57=0,0,1)+IF(I70=0,0,1)+IF(I84=0,0,1)+IF(I97=0,0,1)+IF(I108=0,0,1)+IF(I119=0,0,1)+IF(I134=0,0,1))</f>
        <v>216.48480000000001</v>
      </c>
      <c r="J162" s="34">
        <f>(J22+J33+J45+J57+J70+J84+J97+J108+J119+J134)/(IF(J22=0,0,1)+IF(J33=0,0,1)+IF(J45=0,0,1)+IF(J57=0,0,1)+IF(J70=0,0,1)+IF(J84=0,0,1)+IF(J97=0,0,1)+IF(J108=0,0,1)+IF(J119=0,0,1)+IF(J134=0,0,1))</f>
        <v>1345.0519999999999</v>
      </c>
      <c r="K162" s="34"/>
      <c r="L162" s="34">
        <f>(L22+L33+L45+L57+L70+L84+L97+L108+L119+L134)/(IF(L22=0,0,1)+IF(L33=0,0,1)+IF(L45=0,0,1)+IF(L57=0,0,1)+IF(L70=0,0,1)+IF(L84=0,0,1)+IF(L97=0,0,1)+IF(L108=0,0,1)+IF(L119=0,0,1)+IF(L134=0,0,1))</f>
        <v>360</v>
      </c>
    </row>
    <row r="163" spans="1:12" ht="15.75" customHeight="1" x14ac:dyDescent="0.2"/>
  </sheetData>
  <mergeCells count="16">
    <mergeCell ref="C161:D161"/>
    <mergeCell ref="C57:D57"/>
    <mergeCell ref="C70:D70"/>
    <mergeCell ref="C22:D22"/>
    <mergeCell ref="C162:E162"/>
    <mergeCell ref="C134:D134"/>
    <mergeCell ref="C84:D84"/>
    <mergeCell ref="C97:D97"/>
    <mergeCell ref="C108:D108"/>
    <mergeCell ref="C119:D119"/>
    <mergeCell ref="C148:D148"/>
    <mergeCell ref="C1:E1"/>
    <mergeCell ref="H1:K1"/>
    <mergeCell ref="H2:K2"/>
    <mergeCell ref="C33:D33"/>
    <mergeCell ref="C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2026-09-29T00:17:32Z</dcterms:modified>
</cp:coreProperties>
</file>